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patil\Documents\Kárpáti\levél\2024\O.1\"/>
    </mc:Choice>
  </mc:AlternateContent>
  <bookViews>
    <workbookView xWindow="0" yWindow="0" windowWidth="23016" windowHeight="8592"/>
  </bookViews>
  <sheets>
    <sheet name="7.3.3a" sheetId="14" r:id="rId1"/>
    <sheet name="új 7.3.3b" sheetId="19" r:id="rId2"/>
    <sheet name="BGV" sheetId="20" r:id="rId3"/>
    <sheet name="SCVP" sheetId="21" r:id="rId4"/>
    <sheet name="AEV" sheetId="22" r:id="rId5"/>
  </sheets>
  <definedNames>
    <definedName name="_xlnm._FilterDatabase" localSheetId="0" hidden="1">'7.3.3a'!$X$1:$X$71</definedName>
    <definedName name="_xlnm._FilterDatabase" localSheetId="1" hidden="1">'új 7.3.3b'!$A$1:$I$208</definedName>
    <definedName name="_Toc345618096" localSheetId="0">'7.3.3a'!#REF!</definedName>
    <definedName name="_Toc57135832" localSheetId="0">'7.3.3a'!$B$56</definedName>
    <definedName name="ciklus">#REF!</definedName>
    <definedName name="helszin">#REF!</definedName>
    <definedName name="helyszin">#REF!</definedName>
    <definedName name="ido">#REF!</definedName>
    <definedName name="mcs">#REF!</definedName>
    <definedName name="megrendelo">#REF!</definedName>
    <definedName name="_xlnm.Print_Titles" localSheetId="0">'7.3.3a'!$1:$3</definedName>
    <definedName name="oktato">#REF!</definedName>
  </definedNames>
  <calcPr calcId="162913"/>
</workbook>
</file>

<file path=xl/calcChain.xml><?xml version="1.0" encoding="utf-8"?>
<calcChain xmlns="http://schemas.openxmlformats.org/spreadsheetml/2006/main">
  <c r="AT59" i="14" l="1"/>
  <c r="AQ59" i="14"/>
  <c r="AP59" i="14"/>
  <c r="AO59" i="14"/>
  <c r="AR59" i="14" s="1"/>
  <c r="AT58" i="14"/>
  <c r="AR58" i="14"/>
  <c r="AQ58" i="14"/>
  <c r="AP58" i="14"/>
  <c r="AO58" i="14"/>
  <c r="AT57" i="14"/>
  <c r="AQ57" i="14"/>
  <c r="AP57" i="14"/>
  <c r="AO57" i="14"/>
  <c r="AR57" i="14" s="1"/>
  <c r="AT56" i="14"/>
  <c r="AQ56" i="14"/>
  <c r="AP56" i="14"/>
  <c r="AR56" i="14" s="1"/>
  <c r="AO56" i="14"/>
  <c r="AR55" i="14"/>
  <c r="AS55" i="14" s="1"/>
  <c r="AT55" i="14" s="1"/>
  <c r="AQ55" i="14"/>
  <c r="AP55" i="14"/>
  <c r="AO55" i="14"/>
  <c r="AT54" i="14"/>
  <c r="AQ54" i="14"/>
  <c r="AP54" i="14"/>
  <c r="AO54" i="14"/>
  <c r="AR54" i="14" s="1"/>
  <c r="AQ53" i="14"/>
  <c r="AQ52" i="14"/>
  <c r="AP52" i="14"/>
  <c r="AR52" i="14" s="1"/>
  <c r="AO52" i="14"/>
  <c r="AT51" i="14"/>
  <c r="AR51" i="14"/>
  <c r="AQ51" i="14"/>
  <c r="AP51" i="14"/>
  <c r="AO51" i="14"/>
  <c r="AT50" i="14"/>
  <c r="AQ50" i="14"/>
  <c r="AP50" i="14"/>
  <c r="AO50" i="14"/>
  <c r="AR50" i="14" s="1"/>
  <c r="AT49" i="14"/>
  <c r="AQ49" i="14"/>
  <c r="AP49" i="14"/>
  <c r="AO49" i="14"/>
  <c r="AR49" i="14" s="1"/>
  <c r="AT48" i="14"/>
  <c r="AQ48" i="14"/>
  <c r="AP48" i="14"/>
  <c r="AO48" i="14"/>
  <c r="AR48" i="14" s="1"/>
  <c r="AT47" i="14"/>
  <c r="AQ47" i="14"/>
  <c r="AP47" i="14"/>
  <c r="AO47" i="14"/>
  <c r="AR47" i="14" s="1"/>
  <c r="AT46" i="14"/>
  <c r="AR46" i="14"/>
  <c r="AQ46" i="14"/>
  <c r="AP46" i="14"/>
  <c r="AO46" i="14"/>
  <c r="AT45" i="14"/>
  <c r="AQ45" i="14"/>
  <c r="AP45" i="14"/>
  <c r="AO45" i="14"/>
  <c r="AR45" i="14" s="1"/>
  <c r="AT44" i="14"/>
  <c r="AQ44" i="14"/>
  <c r="AP44" i="14"/>
  <c r="AO44" i="14"/>
  <c r="AR44" i="14" s="1"/>
  <c r="AT43" i="14"/>
  <c r="AR43" i="14"/>
  <c r="AQ43" i="14"/>
  <c r="AP43" i="14"/>
  <c r="AO43" i="14"/>
  <c r="AT42" i="14"/>
  <c r="AQ42" i="14"/>
  <c r="AP42" i="14"/>
  <c r="AO42" i="14"/>
  <c r="AR42" i="14" s="1"/>
  <c r="AR41" i="14"/>
  <c r="AQ41" i="14"/>
  <c r="AP41" i="14"/>
  <c r="AO41" i="14"/>
  <c r="AQ40" i="14"/>
  <c r="AP40" i="14"/>
  <c r="AO40" i="14"/>
  <c r="AR40" i="14" s="1"/>
  <c r="AR39" i="14"/>
  <c r="AQ39" i="14"/>
  <c r="AP39" i="14"/>
  <c r="AO39" i="14"/>
  <c r="AQ38" i="14"/>
  <c r="AP38" i="14"/>
  <c r="AO38" i="14"/>
  <c r="AR38" i="14" s="1"/>
  <c r="AR37" i="14"/>
  <c r="AQ37" i="14"/>
  <c r="AP37" i="14"/>
  <c r="AO37" i="14"/>
  <c r="AQ36" i="14"/>
  <c r="AP36" i="14"/>
  <c r="AO36" i="14"/>
  <c r="AR36" i="14" s="1"/>
  <c r="AQ34" i="14"/>
  <c r="AP34" i="14"/>
  <c r="AO34" i="14"/>
  <c r="AR34" i="14" s="1"/>
  <c r="AQ33" i="14"/>
  <c r="AP33" i="14"/>
  <c r="AO33" i="14"/>
  <c r="AR33" i="14" s="1"/>
  <c r="AS33" i="14" s="1"/>
  <c r="AT33" i="14" s="1"/>
  <c r="AR32" i="14"/>
  <c r="AS32" i="14" s="1"/>
  <c r="AT32" i="14" s="1"/>
  <c r="AQ32" i="14"/>
  <c r="AP32" i="14"/>
  <c r="AO32" i="14"/>
  <c r="AQ31" i="14"/>
  <c r="AS31" i="14" s="1"/>
  <c r="AT31" i="14" s="1"/>
  <c r="AP31" i="14"/>
  <c r="AO31" i="14"/>
  <c r="AR31" i="14" s="1"/>
  <c r="AQ30" i="14"/>
  <c r="AP30" i="14"/>
  <c r="AO30" i="14"/>
  <c r="AR30" i="14" s="1"/>
  <c r="AQ29" i="14"/>
  <c r="AP29" i="14"/>
  <c r="AO29" i="14"/>
  <c r="AR29" i="14" s="1"/>
  <c r="AS29" i="14" s="1"/>
  <c r="AT29" i="14" s="1"/>
  <c r="AT28" i="14"/>
  <c r="AR28" i="14"/>
  <c r="AQ28" i="14"/>
  <c r="AP28" i="14"/>
  <c r="AO28" i="14"/>
  <c r="AQ27" i="14"/>
  <c r="AP27" i="14"/>
  <c r="AO27" i="14"/>
  <c r="AR27" i="14" s="1"/>
  <c r="AQ26" i="14"/>
  <c r="AS26" i="14" s="1"/>
  <c r="AT26" i="14" s="1"/>
  <c r="AP26" i="14"/>
  <c r="AO26" i="14"/>
  <c r="AR26" i="14" s="1"/>
  <c r="AT25" i="14"/>
  <c r="AR25" i="14"/>
  <c r="AQ25" i="14"/>
  <c r="AP25" i="14"/>
  <c r="AO25" i="14"/>
  <c r="AQ24" i="14"/>
  <c r="AS24" i="14" s="1"/>
  <c r="AT24" i="14" s="1"/>
  <c r="AP24" i="14"/>
  <c r="AO24" i="14"/>
  <c r="AR24" i="14" s="1"/>
  <c r="AQ23" i="14"/>
  <c r="AP23" i="14"/>
  <c r="AO23" i="14"/>
  <c r="AR23" i="14" s="1"/>
  <c r="AQ22" i="14"/>
  <c r="AP22" i="14"/>
  <c r="AO22" i="14"/>
  <c r="AR22" i="14" s="1"/>
  <c r="AS22" i="14" s="1"/>
  <c r="AT22" i="14" s="1"/>
  <c r="AR21" i="14"/>
  <c r="AS21" i="14" s="1"/>
  <c r="AT21" i="14" s="1"/>
  <c r="AQ21" i="14"/>
  <c r="AP21" i="14"/>
  <c r="AO21" i="14"/>
  <c r="AQ20" i="14"/>
  <c r="AP20" i="14"/>
  <c r="AO20" i="14"/>
  <c r="AR20" i="14" s="1"/>
  <c r="AQ19" i="14"/>
  <c r="AS19" i="14" s="1"/>
  <c r="AT19" i="14" s="1"/>
  <c r="AP19" i="14"/>
  <c r="AO19" i="14"/>
  <c r="AR19" i="14" s="1"/>
  <c r="AQ18" i="14"/>
  <c r="AP18" i="14"/>
  <c r="AO18" i="14"/>
  <c r="AR18" i="14" s="1"/>
  <c r="AS18" i="14" s="1"/>
  <c r="AT18" i="14" s="1"/>
  <c r="AR17" i="14"/>
  <c r="AS17" i="14" s="1"/>
  <c r="AT17" i="14" s="1"/>
  <c r="AQ17" i="14"/>
  <c r="AP17" i="14"/>
  <c r="AO17" i="14"/>
  <c r="AQ16" i="14"/>
  <c r="AP16" i="14"/>
  <c r="AO16" i="14"/>
  <c r="AR16" i="14" s="1"/>
  <c r="AQ15" i="14"/>
  <c r="AP15" i="14"/>
  <c r="AO15" i="14"/>
  <c r="AR15" i="14" s="1"/>
  <c r="AQ14" i="14"/>
  <c r="AP14" i="14"/>
  <c r="AO14" i="14"/>
  <c r="AR14" i="14" s="1"/>
  <c r="AS14" i="14" s="1"/>
  <c r="AT14" i="14" s="1"/>
  <c r="AR13" i="14"/>
  <c r="AS13" i="14" s="1"/>
  <c r="AT13" i="14" s="1"/>
  <c r="AQ13" i="14"/>
  <c r="AP13" i="14"/>
  <c r="AO13" i="14"/>
  <c r="AQ12" i="14"/>
  <c r="AS12" i="14" s="1"/>
  <c r="AT12" i="14" s="1"/>
  <c r="AP12" i="14"/>
  <c r="AO12" i="14"/>
  <c r="AR12" i="14" s="1"/>
  <c r="AQ11" i="14"/>
  <c r="AP11" i="14"/>
  <c r="AO11" i="14"/>
  <c r="AR11" i="14" s="1"/>
  <c r="AT10" i="14"/>
  <c r="AR10" i="14"/>
  <c r="AQ10" i="14"/>
  <c r="AP10" i="14"/>
  <c r="AO10" i="14"/>
  <c r="AT9" i="14"/>
  <c r="AQ9" i="14"/>
  <c r="AP9" i="14"/>
  <c r="AO9" i="14"/>
  <c r="AR9" i="14" s="1"/>
  <c r="AQ8" i="14"/>
  <c r="AP8" i="14"/>
  <c r="AO8" i="14"/>
  <c r="AR8" i="14" s="1"/>
  <c r="AQ7" i="14"/>
  <c r="AP7" i="14"/>
  <c r="AO7" i="14"/>
  <c r="AR7" i="14" s="1"/>
  <c r="AT6" i="14"/>
  <c r="AR6" i="14"/>
  <c r="AQ6" i="14"/>
  <c r="AP6" i="14"/>
  <c r="AO6" i="14"/>
  <c r="AQ5" i="14"/>
  <c r="AP5" i="14"/>
  <c r="AR5" i="14" s="1"/>
  <c r="AO5" i="14"/>
  <c r="AT4" i="14"/>
  <c r="AR4" i="14"/>
  <c r="AQ4" i="14"/>
  <c r="AP4" i="14"/>
  <c r="AO4" i="14"/>
  <c r="AS8" i="14" l="1"/>
  <c r="AT8" i="14" s="1"/>
  <c r="AS34" i="14"/>
  <c r="AT34" i="14" s="1"/>
  <c r="AS23" i="14"/>
  <c r="AT23" i="14" s="1"/>
  <c r="AS15" i="14"/>
  <c r="AT15" i="14" s="1"/>
  <c r="AS27" i="14"/>
  <c r="AT27" i="14" s="1"/>
  <c r="AS30" i="14"/>
  <c r="AT30" i="14" s="1"/>
  <c r="AS36" i="14"/>
  <c r="AT36" i="14" s="1"/>
  <c r="AS20" i="14"/>
  <c r="AT20" i="14" s="1"/>
  <c r="AS11" i="14"/>
  <c r="AT11" i="14" s="1"/>
  <c r="AS16" i="14"/>
  <c r="AT16" i="14" s="1"/>
  <c r="AS7" i="14"/>
  <c r="AT7" i="14" s="1"/>
</calcChain>
</file>

<file path=xl/sharedStrings.xml><?xml version="1.0" encoding="utf-8"?>
<sst xmlns="http://schemas.openxmlformats.org/spreadsheetml/2006/main" count="1165" uniqueCount="507">
  <si>
    <t>Sorszám</t>
  </si>
  <si>
    <t>Célcsoport rövid neve</t>
  </si>
  <si>
    <t>19/2011. NFM rend. szerinti minimum</t>
  </si>
  <si>
    <t>BGOK oktatók által biztosított vasútszakmai oktatás</t>
  </si>
  <si>
    <t>Megrendelő által magának biztosított, nem hatósági vasútszakmai oktatás</t>
  </si>
  <si>
    <t>Védelmi és egyéb oktatások</t>
  </si>
  <si>
    <t>Vasúti közlekedés biztonságával összefüggő</t>
  </si>
  <si>
    <t>Kiegészítő témakörök (19/2011. NFM rendelet szerinti óraszámba beszámítható)</t>
  </si>
  <si>
    <t>Egyéb, 19/2011. NFM rendelet szerinti óraszámba nem számítható be</t>
  </si>
  <si>
    <t>Összesen (19/2011. NFM rendelet szerinti óraszámba beszámítható )</t>
  </si>
  <si>
    <t xml:space="preserve">BGOK által tartott Összes oktatási óra évente </t>
  </si>
  <si>
    <t>Átlagosan egy alkalomra eső óraszám</t>
  </si>
  <si>
    <t>Összes alkalom évente (BGOK)</t>
  </si>
  <si>
    <t>BGOK által szervezett ciklus(ok)ban tartott óraszám</t>
  </si>
  <si>
    <t>MÁV Zrt. Által tartott óraszám saját hatáskörben</t>
  </si>
  <si>
    <t>Megjegyzés</t>
  </si>
  <si>
    <t>19/2011. NFM rendelet szerinti, vasúti közlekedés biztonságával összefüggő</t>
  </si>
  <si>
    <t>19/2011. NFM rendelet szerinti óraszámba beszámítható</t>
  </si>
  <si>
    <t xml:space="preserve">Nem a 19/2011. NFM rendelet szerinti </t>
  </si>
  <si>
    <t>Tram-train</t>
  </si>
  <si>
    <t xml:space="preserve">19/2011. NFM rendelet szerinti óraszámba nem számítható be </t>
  </si>
  <si>
    <t>Éves oktatási idő (óra)</t>
  </si>
  <si>
    <t>Gyakoriság (hónap)</t>
  </si>
  <si>
    <t>Forg. és közlekedésbizt. ism.</t>
  </si>
  <si>
    <t>Járműismeret</t>
  </si>
  <si>
    <t>Műszaki kocsiüzemelt. és járműszerk. ism.</t>
  </si>
  <si>
    <t>Általános szakmai ismeretek</t>
  </si>
  <si>
    <t>Infrastruktúra ismeret</t>
  </si>
  <si>
    <t>Járműszerkezet, gépészet</t>
  </si>
  <si>
    <t>Pályahálózat, típusismeret</t>
  </si>
  <si>
    <t>Gépészeti-berendezési ismeretek</t>
  </si>
  <si>
    <t>Fék- és biztosítóberendezési ismeretek</t>
  </si>
  <si>
    <t>Az üzemeltetési szabályzat (szolgálati utasítás) ismeret</t>
  </si>
  <si>
    <t>Hibakeresés, hibaelhárítás</t>
  </si>
  <si>
    <t>Üzemeltetési ism.</t>
  </si>
  <si>
    <t>Távközlési ism.</t>
  </si>
  <si>
    <r>
      <t>E.101. ism.</t>
    </r>
    <r>
      <rPr>
        <vertAlign val="superscript"/>
        <sz val="11"/>
        <rFont val="Calibri"/>
        <charset val="238"/>
        <scheme val="minor"/>
      </rPr>
      <t>5*</t>
    </r>
  </si>
  <si>
    <t>RID ism.</t>
  </si>
  <si>
    <r>
      <t xml:space="preserve">Személyszállítási ism. </t>
    </r>
    <r>
      <rPr>
        <vertAlign val="superscript"/>
        <sz val="11"/>
        <rFont val="Calibri"/>
        <charset val="238"/>
        <scheme val="minor"/>
      </rPr>
      <t>4*</t>
    </r>
  </si>
  <si>
    <t>Biz.ber. Ism.</t>
  </si>
  <si>
    <r>
      <t>E.102. ism.</t>
    </r>
    <r>
      <rPr>
        <vertAlign val="superscript"/>
        <sz val="11"/>
        <rFont val="Calibri"/>
        <charset val="238"/>
        <scheme val="minor"/>
      </rPr>
      <t>3*</t>
    </r>
  </si>
  <si>
    <t>Műszaki kocsiszolgálat</t>
  </si>
  <si>
    <t>Érzékenyítő képzés</t>
  </si>
  <si>
    <t>Rendkívüli helyzetek kezelése</t>
  </si>
  <si>
    <t>Jelzési és forgalmi ism.</t>
  </si>
  <si>
    <t>Közlekedési ismeret (KRESZ)</t>
  </si>
  <si>
    <r>
      <t xml:space="preserve">E105. ism. </t>
    </r>
    <r>
      <rPr>
        <vertAlign val="superscript"/>
        <sz val="11"/>
        <rFont val="Calibri"/>
        <charset val="238"/>
        <scheme val="minor"/>
      </rPr>
      <t>6*</t>
    </r>
  </si>
  <si>
    <t>Forg. inf. rendszerek ism.</t>
  </si>
  <si>
    <t>Pályavasúti ért. Ism.</t>
  </si>
  <si>
    <t>Műszaki, szakterületi oktatás</t>
  </si>
  <si>
    <r>
      <t>E103. ism.</t>
    </r>
    <r>
      <rPr>
        <vertAlign val="superscript"/>
        <sz val="11"/>
        <rFont val="Calibri"/>
        <charset val="238"/>
        <scheme val="minor"/>
      </rPr>
      <t>7*</t>
    </r>
  </si>
  <si>
    <r>
      <t>Erősáramú ber. kezelői, helyiism.</t>
    </r>
    <r>
      <rPr>
        <vertAlign val="superscript"/>
        <sz val="11"/>
        <rFont val="Calibri"/>
        <charset val="238"/>
        <scheme val="minor"/>
      </rPr>
      <t>3*</t>
    </r>
  </si>
  <si>
    <t>Munkavédelmi ismeretek</t>
  </si>
  <si>
    <t>Tűzvédelmi ismeretek</t>
  </si>
  <si>
    <t>Környezetvédelmi ismeretek</t>
  </si>
  <si>
    <t>Vagyonvédelmi ismeretek</t>
  </si>
  <si>
    <t>Informatikai biztonság és adatvédelem</t>
  </si>
  <si>
    <t>MIR/EIR</t>
  </si>
  <si>
    <t>1.</t>
  </si>
  <si>
    <t>Balesetvizsgáló</t>
  </si>
  <si>
    <t>-</t>
  </si>
  <si>
    <t>EL</t>
  </si>
  <si>
    <t>Saját szervezésben, saját igény szerinti szakmai tartalommal kiegészítve, BGOK helységben évi 2 alkalommal</t>
  </si>
  <si>
    <t>2.</t>
  </si>
  <si>
    <t>Biztosító berendezési szakszolgálat (egyszerűsített forgalmi vizsgával rendelkezők)</t>
  </si>
  <si>
    <t>3.</t>
  </si>
  <si>
    <t xml:space="preserve">Biztosítóberendezési műszerész </t>
  </si>
  <si>
    <t>4.</t>
  </si>
  <si>
    <t>Egyszerűsített forgalmi árufuvarozási szolgáltatás</t>
  </si>
  <si>
    <t>Az E.102. ism. külön oktatási napon kell TIG szinten megtartani vagy olyan munkaköri csoporthoz mehetnek, akinek u.a. az erősáramú oktatási ciklusa</t>
  </si>
  <si>
    <t>5.</t>
  </si>
  <si>
    <t>Erősáramú  szakszolgálat (egyszerűsített forgalmi vizsgával rendelkezők) ellenőrzésre kötelezettek 2*</t>
  </si>
  <si>
    <t>*</t>
  </si>
  <si>
    <t>E101 is önképzés</t>
  </si>
  <si>
    <t>6.</t>
  </si>
  <si>
    <t>Erősáramú  szakszolgálat (egyszerűsített forgalmi vizsgával rendelkezők)2*</t>
  </si>
  <si>
    <t xml:space="preserve">Az E101, E.102. ism., Műszaki, szakterületi, Erősáramú ber. kezelői helyism. oktatást a szolgálati hely maga szervezi. </t>
  </si>
  <si>
    <t>7.</t>
  </si>
  <si>
    <t>Felsővezeték szerelő</t>
  </si>
  <si>
    <t xml:space="preserve">Az E.102. ism., Műszaki, szakterületi, Erősáramú ber. kezelői helyism. oktatást a szolgálati hely maga szervezi. </t>
  </si>
  <si>
    <t>8.</t>
  </si>
  <si>
    <t>Figyelőőr</t>
  </si>
  <si>
    <t>9.</t>
  </si>
  <si>
    <t>Forgalmi irányító</t>
  </si>
  <si>
    <t>10.</t>
  </si>
  <si>
    <t xml:space="preserve">Forgalmi szakszolgálat ellenőrzésre kötelezettek  </t>
  </si>
  <si>
    <t>11.</t>
  </si>
  <si>
    <t>Forgalmi szolgálattevő tevékenységet ellátók</t>
  </si>
  <si>
    <t>12.</t>
  </si>
  <si>
    <t>Gyermekvasúti állomásfőnök</t>
  </si>
  <si>
    <t>A védelmi és egyéb oktatásokat itt kell figyelembe venni, ha más munkakörük oktatásakor nem kapják meg</t>
  </si>
  <si>
    <t>13.</t>
  </si>
  <si>
    <t>Fordítókorong kezelő</t>
  </si>
  <si>
    <t>14.</t>
  </si>
  <si>
    <t>Gyermekvasúti vonatkísérő</t>
  </si>
  <si>
    <t>A védelmi és egyéb oktatásokat itt kell figyelembe venni, ha más munkakörük oktatásakor nem kapják meg.</t>
  </si>
  <si>
    <t>15.</t>
  </si>
  <si>
    <t>Jelzőőr</t>
  </si>
  <si>
    <t>16.</t>
  </si>
  <si>
    <t>Kocsirendező (MÁV)</t>
  </si>
  <si>
    <t>17.</t>
  </si>
  <si>
    <t>Kocsivizsgáló</t>
  </si>
  <si>
    <t>18.</t>
  </si>
  <si>
    <t>Kocsivizsgáló-vonatfelvevő (kiegészítő)</t>
  </si>
  <si>
    <t>19.</t>
  </si>
  <si>
    <t>KÖFI irányítók</t>
  </si>
  <si>
    <t>20.</t>
  </si>
  <si>
    <t>Mozdonyvezető (OPSZÁT)</t>
  </si>
  <si>
    <t>21.</t>
  </si>
  <si>
    <t>Mozdonyvezető (Gyermekvasút)</t>
  </si>
  <si>
    <t>22.</t>
  </si>
  <si>
    <t xml:space="preserve">Pályalétesítményi szakszolgálat (egyszerűsített forgalmi vizsgával rendelkezők) </t>
  </si>
  <si>
    <t xml:space="preserve">A Műszaki, szakterületi oktatást a szolgálati hely maga szervezi. </t>
  </si>
  <si>
    <t>23.A</t>
  </si>
  <si>
    <t>Saját géperejű vasúti munkagép-vezető, vasúti vágánygépkocsi-vezető, Országos pályahálózaton munkavégzés, karbantartás, építési és tolatási tevékenységet végző járművezetők (pálya)</t>
  </si>
  <si>
    <t>23.B</t>
  </si>
  <si>
    <t>Saját géperejű vasúti munkagép-vezető, vasúti vágánygépkocsi-vezető, Országos pályahálózaton munkavégzés, karbantartás, építési és tolatási tevékenységet végző járművezetők (a felsővezetékes más oktatáson is részt vesz)</t>
  </si>
  <si>
    <t>A felsővezeték szerelő vasúti járművezetőt csak egy okt. típusnál kell bevezényelni a szakmai ill. védelmi oktatásokra. 
Az E101, a munkavédelmet és tűzvédelmet, ami beszámítható a 30 órába a felsővezetékes okt. csoportnál kapja meg.</t>
  </si>
  <si>
    <t>24.</t>
  </si>
  <si>
    <t xml:space="preserve">Távközlés szakszolgálat (egyszerűsített forgalmi vizsgával rendelkezők) </t>
  </si>
  <si>
    <t>25.</t>
  </si>
  <si>
    <t>Térközőr, sorompókezelő</t>
  </si>
  <si>
    <t>26.</t>
  </si>
  <si>
    <t>Tolatásvezető (MÁV)</t>
  </si>
  <si>
    <t>27.</t>
  </si>
  <si>
    <t>Utastájékoztatást támogató ügyeletes</t>
  </si>
  <si>
    <t>28.</t>
  </si>
  <si>
    <t>Váltókezelők</t>
  </si>
  <si>
    <t>29.</t>
  </si>
  <si>
    <t>Vonalgondozó, előmunkás</t>
  </si>
  <si>
    <t xml:space="preserve">Műszaki, szakterületi oktatást a szolgálati hely maga szervezi. </t>
  </si>
  <si>
    <t>30.</t>
  </si>
  <si>
    <t>Vonali tolatásvezető (MÁV)</t>
  </si>
  <si>
    <t>31.</t>
  </si>
  <si>
    <t>Vonatfel- és átvevő</t>
  </si>
  <si>
    <t>33.</t>
  </si>
  <si>
    <r>
      <t>Rendszeres</t>
    </r>
    <r>
      <rPr>
        <b/>
        <sz val="11"/>
        <rFont val="Calibri"/>
        <charset val="238"/>
        <scheme val="minor"/>
      </rPr>
      <t xml:space="preserve"> forgalmi szakmai oktatásra nem kötelezettek, de egyéb szakmai oktatásra kötelezettek</t>
    </r>
    <r>
      <rPr>
        <sz val="11"/>
        <rFont val="Calibri"/>
        <charset val="238"/>
        <scheme val="minor"/>
      </rPr>
      <t xml:space="preserve"> FORGALOM </t>
    </r>
    <r>
      <rPr>
        <b/>
        <sz val="11"/>
        <rFont val="Calibri"/>
        <charset val="238"/>
        <scheme val="minor"/>
      </rPr>
      <t xml:space="preserve">e-mail címmel NEM rendelkező </t>
    </r>
    <r>
      <rPr>
        <sz val="11"/>
        <rFont val="Calibri"/>
        <charset val="238"/>
        <scheme val="minor"/>
      </rPr>
      <t>munkavállalók</t>
    </r>
  </si>
  <si>
    <t xml:space="preserve">E101 kell, amennyiben villamosított vonalon dolgozik és a munkaköréhez elő van írva. </t>
  </si>
  <si>
    <t>36.</t>
  </si>
  <si>
    <r>
      <t xml:space="preserve">Forgalmi vizsgával nem rendelkező, rendszeres egyéb szakmai </t>
    </r>
    <r>
      <rPr>
        <b/>
        <sz val="11"/>
        <rFont val="Calibri"/>
        <charset val="238"/>
        <scheme val="minor"/>
      </rPr>
      <t>oktatásra kötelezettek</t>
    </r>
    <r>
      <rPr>
        <sz val="11"/>
        <rFont val="Calibri"/>
        <charset val="238"/>
        <scheme val="minor"/>
      </rPr>
      <t xml:space="preserve">: (Pálya) </t>
    </r>
    <r>
      <rPr>
        <b/>
        <sz val="11"/>
        <rFont val="Calibri"/>
        <charset val="238"/>
        <scheme val="minor"/>
      </rPr>
      <t xml:space="preserve">e-mail címmel NEM </t>
    </r>
    <r>
      <rPr>
        <sz val="11"/>
        <rFont val="Calibri"/>
        <charset val="238"/>
        <scheme val="minor"/>
      </rPr>
      <t>rendelkező munkavállalók</t>
    </r>
  </si>
  <si>
    <t>Az E101, E.102. ismereteket szükség szerint BGOK oktatja a szakma által szervezett központi oktatáson.</t>
  </si>
  <si>
    <t>38.A</t>
  </si>
  <si>
    <r>
      <t xml:space="preserve">Rendszeres forgalmi oktatásra nem, de egyéb szakmai </t>
    </r>
    <r>
      <rPr>
        <b/>
        <sz val="11"/>
        <rFont val="Calibri"/>
        <charset val="238"/>
        <scheme val="minor"/>
      </rPr>
      <t>oktatásra kötelezettek</t>
    </r>
    <r>
      <rPr>
        <sz val="11"/>
        <rFont val="Calibri"/>
        <charset val="238"/>
        <scheme val="minor"/>
      </rPr>
      <t xml:space="preserve">: T-E-B </t>
    </r>
    <r>
      <rPr>
        <b/>
        <sz val="11"/>
        <rFont val="Calibri"/>
        <charset val="238"/>
        <scheme val="minor"/>
      </rPr>
      <t xml:space="preserve">e-mail címmel NEM rendelkező </t>
    </r>
    <r>
      <rPr>
        <sz val="11"/>
        <rFont val="Calibri"/>
        <charset val="238"/>
        <scheme val="minor"/>
      </rPr>
      <t>munkavállalók (távközlés)</t>
    </r>
  </si>
  <si>
    <t>E101 kell, amennyiben villamosított vonalon dolgozik és a munkaköréhez elő van írva. 
E.102. és Erősáramú ber. kezelői, helyiism., csak amennyiben feljogosított személy.
A műszaki, szakterületi oktatás saját szervezésben a telephelyen.</t>
  </si>
  <si>
    <t>38.B</t>
  </si>
  <si>
    <r>
      <t xml:space="preserve">Rendszeres forgalmi oktatásra nem, de egyéb szakmai </t>
    </r>
    <r>
      <rPr>
        <b/>
        <sz val="11"/>
        <rFont val="Calibri"/>
        <charset val="238"/>
        <scheme val="minor"/>
      </rPr>
      <t>oktatásra kötelezettek</t>
    </r>
    <r>
      <rPr>
        <sz val="11"/>
        <rFont val="Calibri"/>
        <charset val="238"/>
        <scheme val="minor"/>
      </rPr>
      <t xml:space="preserve">: T-E-B </t>
    </r>
    <r>
      <rPr>
        <b/>
        <sz val="11"/>
        <rFont val="Calibri"/>
        <charset val="238"/>
        <scheme val="minor"/>
      </rPr>
      <t>e-mail címmel NEM rendelkező</t>
    </r>
    <r>
      <rPr>
        <sz val="11"/>
        <rFont val="Calibri"/>
        <charset val="238"/>
        <scheme val="minor"/>
      </rPr>
      <t xml:space="preserve"> munkavállalók (erősáram)</t>
    </r>
  </si>
  <si>
    <t>E101 kell, amennyiben villamosított vonalon dolgozik és a munkaköréhez elő van írva. 
E.102. és Erősáramú ber. kezelői, helyiism., csak amennyiben feljogosított személy.
E103 kell, amennyiben az utasítás hatálya vonatkozik rá.
A fenti + a műszaki, szakterületi oktatás saját szervezésben a telephelyen. 
Aki részt vesz a Figyelőőri időszakos oktatáson, annak csak a szakmai oktatások kellenek.</t>
  </si>
  <si>
    <t>38.C</t>
  </si>
  <si>
    <r>
      <t xml:space="preserve">Rendszeres forgalmi oktatásra nem, de egyéb szakmai </t>
    </r>
    <r>
      <rPr>
        <b/>
        <sz val="11"/>
        <rFont val="Calibri"/>
        <charset val="238"/>
        <scheme val="minor"/>
      </rPr>
      <t>oktatásra kötelezette</t>
    </r>
    <r>
      <rPr>
        <sz val="11"/>
        <rFont val="Calibri"/>
        <charset val="238"/>
        <scheme val="minor"/>
      </rPr>
      <t xml:space="preserve">k: T-E-B </t>
    </r>
    <r>
      <rPr>
        <b/>
        <sz val="11"/>
        <rFont val="Calibri"/>
        <charset val="238"/>
        <scheme val="minor"/>
      </rPr>
      <t xml:space="preserve">e-mail címmel NEM rendelkező </t>
    </r>
    <r>
      <rPr>
        <sz val="11"/>
        <rFont val="Calibri"/>
        <charset val="238"/>
        <scheme val="minor"/>
      </rPr>
      <t>munkavállalók (biztosítóberendezés)</t>
    </r>
  </si>
  <si>
    <t>E101 kell, amennyiben villamosított vonalon dolgozik és a munkaköréhez elő van írva. 
E.102. és Erősáramú ber. kezelői, helyiism., csak amennyiben feljogosított személy.
A műszaki, szakterületi oktatás saját szervezésben a telephelyen. 
Aki  részt vesz a Figyelőőri időszakos oktatáson, annak csak a szakmai oktatások kellenek.</t>
  </si>
  <si>
    <t>42.</t>
  </si>
  <si>
    <r>
      <t xml:space="preserve">Rendszeres forgalmi oktatásra nem, de egyéb szakmai </t>
    </r>
    <r>
      <rPr>
        <b/>
        <sz val="11"/>
        <rFont val="Calibri"/>
        <charset val="238"/>
        <scheme val="minor"/>
      </rPr>
      <t>oktatásra  kötelezettek</t>
    </r>
    <r>
      <rPr>
        <sz val="11"/>
        <rFont val="Calibri"/>
        <charset val="238"/>
        <scheme val="minor"/>
      </rPr>
      <t xml:space="preserve">, Ingatlan: </t>
    </r>
    <r>
      <rPr>
        <b/>
        <sz val="11"/>
        <rFont val="Calibri"/>
        <charset val="238"/>
        <scheme val="minor"/>
      </rPr>
      <t>e-mail címmel NEM rendelkező</t>
    </r>
    <r>
      <rPr>
        <sz val="11"/>
        <rFont val="Calibri"/>
        <charset val="238"/>
        <scheme val="minor"/>
      </rPr>
      <t xml:space="preserve"> munkavállalók</t>
    </r>
  </si>
  <si>
    <t>32.</t>
  </si>
  <si>
    <r>
      <t xml:space="preserve">Rendszeres forgalmi szakmai oktatásra nem kötelezettek, de </t>
    </r>
    <r>
      <rPr>
        <b/>
        <sz val="11"/>
        <rFont val="Calibri"/>
        <charset val="238"/>
        <scheme val="minor"/>
      </rPr>
      <t>egyéb szakmai oktatásra kötelezettek</t>
    </r>
    <r>
      <rPr>
        <sz val="11"/>
        <rFont val="Calibri"/>
        <charset val="238"/>
        <scheme val="minor"/>
      </rPr>
      <t xml:space="preserve"> : FORGALOM </t>
    </r>
    <r>
      <rPr>
        <b/>
        <sz val="11"/>
        <rFont val="Calibri"/>
        <charset val="238"/>
        <scheme val="minor"/>
      </rPr>
      <t xml:space="preserve">e-mail címmel rendelkező </t>
    </r>
    <r>
      <rPr>
        <sz val="11"/>
        <rFont val="Calibri"/>
        <charset val="238"/>
        <scheme val="minor"/>
      </rPr>
      <t>munkavállalók</t>
    </r>
  </si>
  <si>
    <t>E101 kell, amennyiben villamosított vonalon dolgozik és a munkaköréhez elő van írva. 
E.102. és Erősáramú ber. kezelői, helyiism., csak amennyiben feljogosított személy.
E105 Tram-Train , egyelőre vasút-villamos tevékenységet ellátó munkakörök.
Az ismereteket önképzéssel sajátítja el.</t>
  </si>
  <si>
    <t>34.</t>
  </si>
  <si>
    <r>
      <t>Forgalmi vizsgával nem rendelkező, rendszeres egyéb szakmai</t>
    </r>
    <r>
      <rPr>
        <b/>
        <sz val="11"/>
        <rFont val="Calibri"/>
        <charset val="238"/>
        <scheme val="minor"/>
      </rPr>
      <t xml:space="preserve"> oktatásra nem kötelezettek</t>
    </r>
    <r>
      <rPr>
        <sz val="11"/>
        <rFont val="Calibri"/>
        <charset val="238"/>
        <scheme val="minor"/>
      </rPr>
      <t xml:space="preserve">: (Pálya) </t>
    </r>
    <r>
      <rPr>
        <b/>
        <sz val="11"/>
        <rFont val="Calibri"/>
        <charset val="238"/>
        <scheme val="minor"/>
      </rPr>
      <t>e-mail címmel rendelkező</t>
    </r>
    <r>
      <rPr>
        <sz val="11"/>
        <rFont val="Calibri"/>
        <charset val="238"/>
        <scheme val="minor"/>
      </rPr>
      <t xml:space="preserve"> munkavállalók </t>
    </r>
  </si>
  <si>
    <t>E101 kell, amennyiben villamosított vonalon dolgozik és a munkaköréhez elő van írva. 
E.102. és Erősáramú ber. kezelői, helyiism., csak amennyiben feljogosított személy.
E105 Tram-Train , egyelőre vasút-villamos tevékenységet végző munkakörök esetén.
Az ismereteket önképzéssel sajátítja el.</t>
  </si>
  <si>
    <t>35.</t>
  </si>
  <si>
    <r>
      <t xml:space="preserve">Rendszeres forgalmi- és egyéb </t>
    </r>
    <r>
      <rPr>
        <b/>
        <sz val="11"/>
        <rFont val="Calibri"/>
        <charset val="238"/>
        <scheme val="minor"/>
      </rPr>
      <t xml:space="preserve">szakmai oktatásra nem </t>
    </r>
    <r>
      <rPr>
        <sz val="11"/>
        <rFont val="Calibri"/>
        <charset val="238"/>
        <scheme val="minor"/>
      </rPr>
      <t xml:space="preserve">kötelezettek Pályalétesítményi, </t>
    </r>
    <r>
      <rPr>
        <b/>
        <sz val="11"/>
        <rFont val="Calibri"/>
        <charset val="238"/>
        <scheme val="minor"/>
      </rPr>
      <t xml:space="preserve">e-mail címmel rendelkező </t>
    </r>
    <r>
      <rPr>
        <sz val="11"/>
        <rFont val="Calibri"/>
        <charset val="238"/>
        <scheme val="minor"/>
      </rPr>
      <t>munkavállalók</t>
    </r>
  </si>
  <si>
    <t>E101 kell, amennyiben villamosított vonalon dolgozik és a munkaköréhez elő van írva. 
E.102. és Erősáramú ber. kezelői, helyiism., csak amennyiben feljogosított személy.
E105 Tram-Train , egyelőre vasút-villamos tevékenységet végző munkakörök esetén
Az ismereteket önképzéssel sajátítja el.</t>
  </si>
  <si>
    <t>37.A</t>
  </si>
  <si>
    <r>
      <t xml:space="preserve">Rendszeres forgalmi- és szakmai </t>
    </r>
    <r>
      <rPr>
        <b/>
        <sz val="11"/>
        <rFont val="Calibri"/>
        <charset val="238"/>
        <scheme val="minor"/>
      </rPr>
      <t>oktatásra nem kötelezettek</t>
    </r>
    <r>
      <rPr>
        <sz val="11"/>
        <rFont val="Calibri"/>
        <charset val="238"/>
        <scheme val="minor"/>
      </rPr>
      <t xml:space="preserve"> TEB, </t>
    </r>
    <r>
      <rPr>
        <b/>
        <sz val="11"/>
        <rFont val="Calibri"/>
        <charset val="238"/>
        <scheme val="minor"/>
      </rPr>
      <t xml:space="preserve">e-mail címmel rendelkező </t>
    </r>
    <r>
      <rPr>
        <sz val="11"/>
        <rFont val="Calibri"/>
        <charset val="238"/>
        <scheme val="minor"/>
      </rPr>
      <t>munkavállalók (távközlés)</t>
    </r>
  </si>
  <si>
    <t>37.B</t>
  </si>
  <si>
    <r>
      <t xml:space="preserve">Rendszeres forgalmi- és szakmai </t>
    </r>
    <r>
      <rPr>
        <b/>
        <sz val="11"/>
        <rFont val="Calibri"/>
        <charset val="238"/>
        <scheme val="minor"/>
      </rPr>
      <t>oktatásra nem kötelezettek</t>
    </r>
    <r>
      <rPr>
        <sz val="11"/>
        <rFont val="Calibri"/>
        <charset val="238"/>
        <scheme val="minor"/>
      </rPr>
      <t xml:space="preserve"> TEB, </t>
    </r>
    <r>
      <rPr>
        <b/>
        <sz val="11"/>
        <rFont val="Calibri"/>
        <charset val="238"/>
        <scheme val="minor"/>
      </rPr>
      <t xml:space="preserve">e-mail címmel rendelkező </t>
    </r>
    <r>
      <rPr>
        <sz val="11"/>
        <rFont val="Calibri"/>
        <charset val="238"/>
        <scheme val="minor"/>
      </rPr>
      <t>munkavállalók (erősáram)</t>
    </r>
  </si>
  <si>
    <t>E101 kell, amennyiben villamosított vonalon dolgozik és a munkaköréhez elő van írva. 
E.102. és Erősáramú ber. kezelői, helyiism., csak amennyiben feljogosított személy.
E103 kell, amennyiben az utasítás hatálya vonatkozik rá.
E105 Tram-Train , egyelőre vasút-villamos tevékenységet ellátó munkakörök.
Az ismereteket önképzéssel sajátítja el.</t>
  </si>
  <si>
    <t>37.C</t>
  </si>
  <si>
    <r>
      <t xml:space="preserve">Rendszeres forgalmi- és szakmai </t>
    </r>
    <r>
      <rPr>
        <b/>
        <sz val="11"/>
        <rFont val="Calibri"/>
        <charset val="238"/>
        <scheme val="minor"/>
      </rPr>
      <t>oktatásra nem kötelezettek</t>
    </r>
    <r>
      <rPr>
        <sz val="11"/>
        <rFont val="Calibri"/>
        <charset val="238"/>
        <scheme val="minor"/>
      </rPr>
      <t xml:space="preserve"> TEB,</t>
    </r>
    <r>
      <rPr>
        <b/>
        <sz val="11"/>
        <rFont val="Calibri"/>
        <charset val="238"/>
        <scheme val="minor"/>
      </rPr>
      <t xml:space="preserve"> e-mail címmel rendelkező </t>
    </r>
    <r>
      <rPr>
        <sz val="11"/>
        <rFont val="Calibri"/>
        <charset val="238"/>
        <scheme val="minor"/>
      </rPr>
      <t>munkavállalók közül (biztosítóberendezés)</t>
    </r>
  </si>
  <si>
    <t>E101 kell, amennyiben villamosított vonalon dolgozik és a munkaköréhez elő van írva. 
E.102. és Erősáramú ber. kezelői, helyiism., csak amennyiben feljogosított személy.
E103 kell, amennyiben az utasítás hatálya vonatkozik rá.
E105 Tram-Train , egyelőre TIG szeged  érintett.
Az ismereteket önképzéssel sajátítja el.</t>
  </si>
  <si>
    <t>39.A</t>
  </si>
  <si>
    <r>
      <t xml:space="preserve">Forgalmi vizsgával nem rendelkező, rendszeres szakmai </t>
    </r>
    <r>
      <rPr>
        <b/>
        <sz val="11"/>
        <rFont val="Calibri"/>
        <charset val="238"/>
        <scheme val="minor"/>
      </rPr>
      <t>oktatásra nem kötelezettek</t>
    </r>
    <r>
      <rPr>
        <sz val="11"/>
        <rFont val="Calibri"/>
        <charset val="238"/>
        <scheme val="minor"/>
      </rPr>
      <t xml:space="preserve">: TEB szakterületen dolgozó, </t>
    </r>
    <r>
      <rPr>
        <b/>
        <sz val="11"/>
        <rFont val="Calibri"/>
        <charset val="238"/>
        <scheme val="minor"/>
      </rPr>
      <t xml:space="preserve">e-mail címmel rendelkező </t>
    </r>
    <r>
      <rPr>
        <sz val="11"/>
        <rFont val="Calibri"/>
        <charset val="238"/>
        <scheme val="minor"/>
      </rPr>
      <t>munkavállalók (távközlés)</t>
    </r>
  </si>
  <si>
    <t>39.B</t>
  </si>
  <si>
    <r>
      <t xml:space="preserve">Forgalmi vizsgával nem rendelkező, rendszeres szakmai </t>
    </r>
    <r>
      <rPr>
        <b/>
        <sz val="11"/>
        <rFont val="Calibri"/>
        <charset val="238"/>
        <scheme val="minor"/>
      </rPr>
      <t>oktatásra nem kötelezettek</t>
    </r>
    <r>
      <rPr>
        <sz val="11"/>
        <rFont val="Calibri"/>
        <charset val="238"/>
        <scheme val="minor"/>
      </rPr>
      <t>: TEB szakterületen dolgozó,</t>
    </r>
    <r>
      <rPr>
        <b/>
        <sz val="11"/>
        <rFont val="Calibri"/>
        <charset val="238"/>
        <scheme val="minor"/>
      </rPr>
      <t xml:space="preserve"> e-mail címmel rendelkező </t>
    </r>
    <r>
      <rPr>
        <sz val="11"/>
        <rFont val="Calibri"/>
        <charset val="238"/>
        <scheme val="minor"/>
      </rPr>
      <t>munkavállalók (erősáram)</t>
    </r>
  </si>
  <si>
    <t>39.C</t>
  </si>
  <si>
    <r>
      <t xml:space="preserve">Forgalmi vizsgával nem rendelkező, rendszeres szakmai </t>
    </r>
    <r>
      <rPr>
        <b/>
        <sz val="11"/>
        <rFont val="Calibri"/>
        <charset val="238"/>
        <scheme val="minor"/>
      </rPr>
      <t>oktatásra nem kötelezettek</t>
    </r>
    <r>
      <rPr>
        <sz val="11"/>
        <rFont val="Calibri"/>
        <charset val="238"/>
        <scheme val="minor"/>
      </rPr>
      <t xml:space="preserve">: TEB szakterületen dolgozó, </t>
    </r>
    <r>
      <rPr>
        <b/>
        <sz val="11"/>
        <rFont val="Calibri"/>
        <charset val="238"/>
        <scheme val="minor"/>
      </rPr>
      <t>e-mail címmel rendelkező</t>
    </r>
    <r>
      <rPr>
        <sz val="11"/>
        <rFont val="Calibri"/>
        <charset val="238"/>
        <scheme val="minor"/>
      </rPr>
      <t xml:space="preserve"> munkavállalók (biztosítóberendezés)</t>
    </r>
  </si>
  <si>
    <t>40.</t>
  </si>
  <si>
    <r>
      <t xml:space="preserve">Rendszeres forgalmi- és egyéb szakmai </t>
    </r>
    <r>
      <rPr>
        <b/>
        <sz val="11"/>
        <rFont val="Calibri"/>
        <charset val="238"/>
        <scheme val="minor"/>
      </rPr>
      <t>oktatásra nem kötelezettek</t>
    </r>
    <r>
      <rPr>
        <sz val="11"/>
        <rFont val="Calibri"/>
        <charset val="238"/>
        <scheme val="minor"/>
      </rPr>
      <t xml:space="preserve">, Infrastruktúra fejlesztés:  </t>
    </r>
    <r>
      <rPr>
        <b/>
        <sz val="11"/>
        <rFont val="Calibri"/>
        <charset val="238"/>
        <scheme val="minor"/>
      </rPr>
      <t>e-mail címmel rendelkező</t>
    </r>
    <r>
      <rPr>
        <sz val="11"/>
        <rFont val="Calibri"/>
        <charset val="238"/>
        <scheme val="minor"/>
      </rPr>
      <t xml:space="preserve"> munkavállalók</t>
    </r>
  </si>
  <si>
    <t>41.</t>
  </si>
  <si>
    <r>
      <t xml:space="preserve">Rendszeres forgalmi- és egyéb szakmai </t>
    </r>
    <r>
      <rPr>
        <b/>
        <sz val="11"/>
        <rFont val="Calibri"/>
        <charset val="238"/>
        <scheme val="minor"/>
      </rPr>
      <t>oktatásra nem kötelezettek</t>
    </r>
    <r>
      <rPr>
        <sz val="11"/>
        <rFont val="Calibri"/>
        <charset val="238"/>
        <scheme val="minor"/>
      </rPr>
      <t xml:space="preserve">, Ingatlan: </t>
    </r>
    <r>
      <rPr>
        <b/>
        <sz val="11"/>
        <rFont val="Calibri"/>
        <charset val="238"/>
        <scheme val="minor"/>
      </rPr>
      <t xml:space="preserve"> e-mail címmel rendelkező</t>
    </r>
    <r>
      <rPr>
        <sz val="11"/>
        <rFont val="Calibri"/>
        <charset val="238"/>
        <scheme val="minor"/>
      </rPr>
      <t xml:space="preserve"> munkavállalók</t>
    </r>
  </si>
  <si>
    <t>E101 kell, amennyiben villamosított vonalon dolgozik és a munkaköréhez elő van írva.  
Az ismereteket önképzéssel sajátítja el.</t>
  </si>
  <si>
    <r>
      <t xml:space="preserve">Rendszeres forgalmi oktatásra nem, de </t>
    </r>
    <r>
      <rPr>
        <b/>
        <sz val="11"/>
        <rFont val="Calibri"/>
        <charset val="238"/>
        <scheme val="minor"/>
      </rPr>
      <t>egyéb szakmai oktatásra kötelezettek</t>
    </r>
    <r>
      <rPr>
        <sz val="11"/>
        <rFont val="Calibri"/>
        <charset val="238"/>
        <scheme val="minor"/>
      </rPr>
      <t xml:space="preserve">, Ingatlan: </t>
    </r>
    <r>
      <rPr>
        <b/>
        <sz val="11"/>
        <rFont val="Calibri"/>
        <charset val="238"/>
        <scheme val="minor"/>
      </rPr>
      <t xml:space="preserve"> e-mail címmel rendelkező</t>
    </r>
    <r>
      <rPr>
        <sz val="11"/>
        <rFont val="Calibri"/>
        <charset val="238"/>
        <scheme val="minor"/>
      </rPr>
      <t xml:space="preserve"> munkavállalók</t>
    </r>
  </si>
  <si>
    <t>E101 kell, amennyiben villamosított vonalon dolgozik és a munkaköréhez elő van írva.  
Központosítva megszervezve, az E101 BGOK-s oktató.</t>
  </si>
  <si>
    <t>44.</t>
  </si>
  <si>
    <r>
      <t xml:space="preserve">Rendszeres forgalmi- és egyéb szakmai </t>
    </r>
    <r>
      <rPr>
        <b/>
        <sz val="11"/>
        <rFont val="Calibri"/>
        <charset val="238"/>
        <scheme val="minor"/>
      </rPr>
      <t>oktatásra nem kötelezettek</t>
    </r>
    <r>
      <rPr>
        <sz val="11"/>
        <rFont val="Calibri"/>
        <charset val="238"/>
        <scheme val="minor"/>
      </rPr>
      <t xml:space="preserve">, Műszaki:  </t>
    </r>
    <r>
      <rPr>
        <b/>
        <sz val="11"/>
        <rFont val="Calibri"/>
        <charset val="238"/>
        <scheme val="minor"/>
      </rPr>
      <t xml:space="preserve">e-mail címmel rendelkező </t>
    </r>
    <r>
      <rPr>
        <sz val="11"/>
        <rFont val="Calibri"/>
        <charset val="238"/>
        <scheme val="minor"/>
      </rPr>
      <t>munkavállalók</t>
    </r>
  </si>
  <si>
    <t>E101 kell, amennyiben villamosított vonalon dolgozik és a munkaköréhez elő van írva. 
E.102. és Erősáramú ber. kezelői, helyiism., csak amennyiben feljogosított személy.
E103 kell, amennyiben az utasítás hatálya vonatkozik rá (csak alállomási személyzet).
E105 Tram-Train , egyelőre vasút-villamos tevékenységet ellátó munkakörök. 
Az ismereteket önképzéssel sajátítja el.</t>
  </si>
  <si>
    <t>45.</t>
  </si>
  <si>
    <t>Forgalmi diszpécser – közúti vasúti - villamos</t>
  </si>
  <si>
    <t>A nagyvasúti időszakos oktatásokon felül figyelembe veendő óraszámok.</t>
  </si>
  <si>
    <t>46.</t>
  </si>
  <si>
    <t>Egyszerűsített forgalmi vizsgával rendelkezők (pálya) – közúti vasúti - villamos</t>
  </si>
  <si>
    <t>47.</t>
  </si>
  <si>
    <t>Vasúti munkavezető – közúti vasúti - villamos</t>
  </si>
  <si>
    <t>48.</t>
  </si>
  <si>
    <t>Egyszerűsített foorgalmi vizsgával rendelkezők (TEB) - közúti vasúti-villamos</t>
  </si>
  <si>
    <t>(1)</t>
  </si>
  <si>
    <t>A nagyvasúti időszakos oktatásokon felül figyelembe veendő óraszámok. 
Az E.105. sz. Utasítást az erősáramú szakszolgálat saját magának oktatja.</t>
  </si>
  <si>
    <t>49.</t>
  </si>
  <si>
    <t>Kétéltű jármű vezető</t>
  </si>
  <si>
    <t>* Önképzéssel elsajátított ismeret, jogosultságtól függetlenül.</t>
  </si>
  <si>
    <t>2* Amennyiben alállomási szakszolgálat munkavállalója, E 102 sz. utasítás és alállomási berendezés kezelői (helyismeret) oktatásra kötelezett</t>
  </si>
  <si>
    <t>3* Feljogosított személyzet (kapcsolásra és/vagy földelés végzésére jogosult vagy amennyiben felsővezetékes villamos üzemi munkára feljogosított személy) részére</t>
  </si>
  <si>
    <t>4* Személyszállítási ismeretek: csak azoknak a forgalmi szolgálattevőknek akik pénztárt kezelnek</t>
  </si>
  <si>
    <t>5* Az E101 csak az utasítás hatálya alá tartozó villamosított vonalon munkát végzők részére kell betervezni. Több forgalmi vizsga típus esetén az E.101. és/vagy védelmi oktatásokat csak egyszer kell betervezni</t>
  </si>
  <si>
    <t>6* Csak az E105 sz. Utasítás hatálya alá tartózó személyzet részére (jelenleg Szeged tram-train)</t>
  </si>
  <si>
    <t>7* Csak az E103 sz. Utasítás hatálya alá tartózó alállomási személyzet részére</t>
  </si>
  <si>
    <t>EL= e-learning oktatás</t>
  </si>
  <si>
    <t>A szakmai szervezet által tervezett és tartott oktatás</t>
  </si>
  <si>
    <t>Vasút-villamos tevékenységet végző munkakörök</t>
  </si>
  <si>
    <t>Megjegyzés TEB: A munkakörökhöz a legalacsonyabb szintű  forgalmi vizsgák vannak beírva, de ha valaki a munkakörénél magasabb szintű vizsgával rendelkezik, akkor arra a forgalmi oktatásra kell vezényelni, a többi maradhat az adott munkakörhöz tartozó.Ez alól kivétel az, aki rendelkezik e-mail címmel és a védelmi oktatásokat el tudja végezni e-learningen. Ebben az esetben, azt kell megrendelni.</t>
  </si>
  <si>
    <t>A vezényelt munkavállalók a védelmi és egyéb oktatásokat e-learningben is elvégezhetik, a jóváhagyott „e-learning” utasítás szabályai szerint.</t>
  </si>
  <si>
    <t>Célcsoport részletezése (munkakörök)</t>
  </si>
  <si>
    <t>19/2011. NFM rendelet hatálya alá tartozik</t>
  </si>
  <si>
    <t>NFM rendelet szerint</t>
  </si>
  <si>
    <t>igen</t>
  </si>
  <si>
    <t>Mint munkakör nem szerepel a rendeletben, de a tevékenység miatt kell.</t>
  </si>
  <si>
    <t xml:space="preserve">Biztosító berendezési szakszolgálat (egyszerűsített forgalmi vizsgával rendelkezők) </t>
  </si>
  <si>
    <t>Biztosítóberendezési vonalellenőr</t>
  </si>
  <si>
    <t>19/2011 NFM rendelet szerinti egyszerűsített forgalmi biztosítóberendezési szakszolgálat (pályaműködtetői kapacitásigény felhasználásért is felelős lehet)</t>
  </si>
  <si>
    <t>Mester</t>
  </si>
  <si>
    <t xml:space="preserve">Beosztott mester </t>
  </si>
  <si>
    <t>Biztosítóberendezési diszpécser</t>
  </si>
  <si>
    <t xml:space="preserve">Technológiai rendszermérnök </t>
  </si>
  <si>
    <t>nem</t>
  </si>
  <si>
    <t>Biztosítóberendezési technikus</t>
  </si>
  <si>
    <t>19/2011 NFM rendelet szerinti Egyszerűsített forgalmi: biztosítóberendezési szakszolgálat (pályaműködtetői kapacitásigény felhasználásért is felelős lehet), vagy Egyszerűsített forgalmi: biztosítóberendezési szakszolgálat vasúti társasági vizsga (pályaműködtetői kapacitásigény felhasználásért felelős nem lehet)</t>
  </si>
  <si>
    <t>Munkáltatói döntés</t>
  </si>
  <si>
    <t xml:space="preserve">Főnökségvezető </t>
  </si>
  <si>
    <t xml:space="preserve">Vezetőmérnök </t>
  </si>
  <si>
    <t>Digitális gyengeáramú műszerész (biztosítóberendezés)</t>
  </si>
  <si>
    <t>Munkáltatói döntés (TRI-nek nem kell vizsga).</t>
  </si>
  <si>
    <t xml:space="preserve">Szakaszmérnök </t>
  </si>
  <si>
    <t>Műszaki szakelőadó I.-II.</t>
  </si>
  <si>
    <t>Mint munkakör nem szerepel a rendeletben, de a tevékenységtől függ.</t>
  </si>
  <si>
    <t>Műszaki szakelőadó I. esetében munkáltatói döntés, hogy szükséges-e bármilyen forgalmi vizsga.</t>
  </si>
  <si>
    <t>Biztosítóberendezési műszerész</t>
  </si>
  <si>
    <t xml:space="preserve">19/2011 NFM rendelet szerinti biztosítóberendezési forgalmi vizsga 
vagy
19/2011 NFM rendelet szerinti egyszerűsített forgalmi biztosítóberendezési szakszolgálat (pályaműködtetői kapacitásigény felhasználásért is felelős lehet), vagy Biztosítóberendezési forgalmi vasúti társasági vizsga 
vagy
Egyszerűsített forgalmi: biztosítóberendezési szakszolgálat vasúti társasági vizsga (pályaműködtetői kapacitásigény felhasználásért felelős nem lehet) </t>
  </si>
  <si>
    <t>Egyszerűsített árufuvarozási vizsgával rendelkezők, raktárnok</t>
  </si>
  <si>
    <t>19/2011 NFM rendelet szerinti egyszerűsített forgalmi vizsga (árufuvarozási szolgáltatás)</t>
  </si>
  <si>
    <t>Erősáramú  szakszolgálat (egyszerűsített forgalmi vizsgával rendelkezők) ellenőrzésre kötelezettek ****</t>
  </si>
  <si>
    <t>Főnökségvezető (erősáramú)</t>
  </si>
  <si>
    <t>19/2011 NFM rendelet szerinti  Egyszerűsített forgalmi: erősáramú szakszolgálat (pályaműködtetői kapacitásigény felhasználásért is felelős lehet)</t>
  </si>
  <si>
    <t>Mindhárom szakterületet érinti.</t>
  </si>
  <si>
    <t>Vezetőmérnök (erősáramú)</t>
  </si>
  <si>
    <t>Szakaszmérnök (erősáramú)</t>
  </si>
  <si>
    <t>Technológiai rendszermérnök (erősáram)</t>
  </si>
  <si>
    <t>19/2011 NFM rendelet szerinti  Egyszerűsített forgalmi: erősáramú szakszolgálat (pályaműködtetői kapacitásigény felhasználásért is felelős lehet), vagy Egyszerűsített forgalmi: erősáramú szakszolgálat vasúti társasági vizsga (pályaműködtetői kapacitásigény felhasználásért felelős nem lehet)</t>
  </si>
  <si>
    <t>Munkáltatói döntés, tevékenység függvényében, hogy kell-e és milyen forgalmi vizsga.</t>
  </si>
  <si>
    <t xml:space="preserve">Területi erősáramú szakértő (erősáram) </t>
  </si>
  <si>
    <t>19/2011 NFM rendelet szerinti egyszerűsített forgalmi erősáramú szakszolgálat (pályaműködtetői kapacitásigény felhasználásért is felelős lehet)</t>
  </si>
  <si>
    <t>Műszaki szakelőadó I.-II. (erősáram)</t>
  </si>
  <si>
    <t>Műszaki szakelőadó I. esetében munkáltatói döntés, tevékenység és szakterületfüggvényében hogy szükséges-e bármilyen forgalmi vizsga. 
Műszaki szakelőadó II. esetében, alállomási és kisfeszültségű szakterület esetén minimum vasúti társasági forgalmi vizsga szükséges. Felsővezetéki tevékenység ellátása esetén szükséges a hatósági (KAV) vizsga. Munkáltatói döntés mindhárom szakterület esetén (feladatoktól függően), hogy melyik vizsgatípust szükséges, KAV-os vagy vasúttársasági hatósági vizsga.</t>
  </si>
  <si>
    <t>Erősáramú  szakszolgálat (egyszerűsített forgalmi vizsgával rendelkezők)****</t>
  </si>
  <si>
    <t>Mester (alállomás)</t>
  </si>
  <si>
    <t xml:space="preserve">Munkáltatói döntés, tevékenység függvényében, hogy melyik forgalmi vizsga szükséges. </t>
  </si>
  <si>
    <t>Mester (felsővezeték)</t>
  </si>
  <si>
    <t>Mester (kisfesz)</t>
  </si>
  <si>
    <t xml:space="preserve">Munkáltatói döntés, tevékenység függvényében, hogy kell-e és milyen forgalmi vizsga szükséges. </t>
  </si>
  <si>
    <t>Erősáramú művezető (felsővezeték)</t>
  </si>
  <si>
    <t>Erősáramú művezető (alállomás)</t>
  </si>
  <si>
    <t>Erősáramú diszpécser</t>
  </si>
  <si>
    <t>Beosztott mester</t>
  </si>
  <si>
    <t>Egyszerűsített forgalmi: erősáramú szakszolgálat vasúti társasági vizsga (pályaműködtetői kapacitásigény felhasználásért felelős nem lehet)</t>
  </si>
  <si>
    <t>Erősáramú vonalellenőr (felsővezeték)</t>
  </si>
  <si>
    <t>Erősáramú vonalellenőr (alállomás, kisfesz)</t>
  </si>
  <si>
    <t>A tevékenység miatt munkáltató dönti el, hogy szükséges-e bármilyen forgalmi vizsga.</t>
  </si>
  <si>
    <t>Felsővezeték szerelő I.-II</t>
  </si>
  <si>
    <t>19/2011 NFM rendelet szerinti erősáramú forgalmi vizsga vagy Erősáramú forgalmi vasúti társasági vizsga</t>
  </si>
  <si>
    <t xml:space="preserve">Felsővezeték szerelő csoportvezető </t>
  </si>
  <si>
    <t>19/2011 NFM rendelet szerinti erősáramú forgalmi vizsga vagy 19/2011 NFM rendelet szerinti egyszerűsített forgalmi erősáramú szakszolgálat (pályaműködtetői kapacitásigény felhasználásért is felelős lehet)</t>
  </si>
  <si>
    <t>Munkáltatói döntés, hogy milyen forgalmi vizsgára kötelezett: erősáramú forgalmi vizsga vagy egyszerűsített forgalmi erősáramú szakszolgálat.</t>
  </si>
  <si>
    <t>Elektrikus II. (erősáram)</t>
  </si>
  <si>
    <t>Elektrikus III. (alállomás)</t>
  </si>
  <si>
    <t>Figyelőőr **</t>
  </si>
  <si>
    <t>Kisgépkezelő</t>
  </si>
  <si>
    <t>Amennyiben figyelőőri tevékenységet végeznek és nem rendelkeznek az NFM rendelet hatálya alá tartozó forgalmi vizsgával</t>
  </si>
  <si>
    <t>Pályamunkás</t>
  </si>
  <si>
    <t>Pályamunkás betanított munkás</t>
  </si>
  <si>
    <t>Hídszerkezet karbantartó</t>
  </si>
  <si>
    <t>Biztosítóberendezési betanított munkás</t>
  </si>
  <si>
    <r>
      <t>Amennyiben a figyelőőri (BGOK-s) vizsgával is el lehet látni a tevkékenységet, abban az esetben nem szükséges a jelzőőri hatósági vagy társasági hatósági vizsgát elvégeztetni a munkavállalóval. 
Munkáltatói döntés, hogy melyikre iratja be a munkavállalót: hatósági (KAV) tanfolyamra; társasági hatósági tanfolyamra vagy figyelőőri (BGOK-s) tanfolyamra.</t>
    </r>
    <r>
      <rPr>
        <sz val="9"/>
        <rFont val="Calibri"/>
        <charset val="238"/>
      </rPr>
      <t/>
    </r>
  </si>
  <si>
    <t>Biztosítóberendezési lakatos</t>
  </si>
  <si>
    <t>Kábel és hálózatszerelő</t>
  </si>
  <si>
    <t>Mint munkakör nem szerepel a rendeletben, de a tevékenység miatt szükség lehet rá.</t>
  </si>
  <si>
    <t>Kábel és hálózatszerelő betanított munkás</t>
  </si>
  <si>
    <t>Hálózati főüzemirányító</t>
  </si>
  <si>
    <t>19/2011 NFM rendelet szerinti önállósító forgalmi vizsga</t>
  </si>
  <si>
    <t>Területi főüzemirányító</t>
  </si>
  <si>
    <t>Forgalmi vonalirányító</t>
  </si>
  <si>
    <t>Rendszerfelügyeleti szakelőadó I.-II.</t>
  </si>
  <si>
    <t>19/2011 NFM rendelet szerinti általános forgalmi vizsga vagy
19/2011 NFM rendelet szerinti forgalmi szolgálattevő: általános forgalmi vizsga</t>
  </si>
  <si>
    <t>I. területi; II. ÜK</t>
  </si>
  <si>
    <t>Rendkívüli helyzeteket kezelő irányító</t>
  </si>
  <si>
    <t xml:space="preserve">19/2011 NFM rendelet szerinti  önállósító forgalmi vizsga szükséges </t>
  </si>
  <si>
    <t>Hálózati rk. küld.és kat. szállítmányir.</t>
  </si>
  <si>
    <t xml:space="preserve">(Különleges szabályozást igénylő küldemények irányítója) A 19/2011 NFM rendelet szerinti  önállósító forgalmi vizsga szükséges </t>
  </si>
  <si>
    <t>Tervező főirányító</t>
  </si>
  <si>
    <t>A 19/2011 NFM rendelet szerinti  önállósító forgalmi vizsga szükséges</t>
  </si>
  <si>
    <t xml:space="preserve">Utastájékoztatási irányító </t>
  </si>
  <si>
    <t xml:space="preserve">Forgalmi szakszolgálat (19/2011 NFM rendelet szerinti önállósító forgalmi vizsga) ellenőrzésre kötelezettek  
Amennyiben forgalmi szolgálattevőt, KÖFI irányítót, forgalmi vonalirányítót helyettesít, akkor annak a célcsoportnak az oktatásán kell résztvennie!
</t>
  </si>
  <si>
    <t>Forgalmi csomóponti főnökség vezető</t>
  </si>
  <si>
    <t xml:space="preserve">A 19/2011 NFM rendelet szerinti  önállósító forgalmi vizsga szükséges </t>
  </si>
  <si>
    <t>állomásfőnök I-III</t>
  </si>
  <si>
    <t>forgalmi koordinátor I-II</t>
  </si>
  <si>
    <t xml:space="preserve"> forgalmi üzemmérnök</t>
  </si>
  <si>
    <t>Ha nem végeznek ellenőrzési tevékenységet, akkor elég a forgalmi szolgálattevő: önállósító</t>
  </si>
  <si>
    <t>forgalmi technológia szakelőadó</t>
  </si>
  <si>
    <t>Forgalmi szakmai mentor</t>
  </si>
  <si>
    <t>KÖFI üzemeltetési szakértő</t>
  </si>
  <si>
    <r>
      <t>Forgalmi szolgálattevő</t>
    </r>
    <r>
      <rPr>
        <strike/>
        <sz val="11"/>
        <color rgb="FF7030A0"/>
        <rFont val="Calibri"/>
        <charset val="238"/>
        <scheme val="minor"/>
      </rPr>
      <t/>
    </r>
  </si>
  <si>
    <t>19/2011 NFM rendelet szerinti önállósító forgalmi vizsga vagy 19/2011 NFM rendelet szerinti forgalmi szolgálattevő: önállósító forgalmi vizsga</t>
  </si>
  <si>
    <t>MEFI-, MERÁFI irányító</t>
  </si>
  <si>
    <t>naplózó forgalmi szolgálattevő</t>
  </si>
  <si>
    <t xml:space="preserve">jelenlétes forgalmi szolgálattevő </t>
  </si>
  <si>
    <r>
      <t xml:space="preserve">19/2011 NFM rendelet szerinti önállósító forgalmi vizsga </t>
    </r>
    <r>
      <rPr>
        <u/>
        <sz val="11"/>
        <rFont val="Calibri"/>
        <charset val="238"/>
        <scheme val="minor"/>
      </rPr>
      <t>vagy 19/2011 NFM rendelet szerinti forgalmi szolgálattevő: önállósító forgalmi vizsga</t>
    </r>
  </si>
  <si>
    <t>Főrendelkező</t>
  </si>
  <si>
    <t>Külső forgalmi szolgálattevő</t>
  </si>
  <si>
    <r>
      <t xml:space="preserve">19/2011 NFM rendelet szerint önállósító forgalmi vizsga </t>
    </r>
    <r>
      <rPr>
        <u/>
        <sz val="11"/>
        <rFont val="Calibri"/>
        <charset val="238"/>
        <scheme val="minor"/>
      </rPr>
      <t>vagy 19/2011 NFM rendelet szerinti forgalmi szolgálattevő: önállósító forgalmi vizsga</t>
    </r>
  </si>
  <si>
    <t>Rendelkező forgalmi szolgálattevő</t>
  </si>
  <si>
    <t>Térfőnök, Tartalékos térfőnök</t>
  </si>
  <si>
    <t>19/2011 NFM rendelet szerint önállósító forgalmi vizsga</t>
  </si>
  <si>
    <t>Távkezelt állomások forgalomirányítója</t>
  </si>
  <si>
    <t>Állomási szolgáltatások koordinátor</t>
  </si>
  <si>
    <t>Állomáskezelő</t>
  </si>
  <si>
    <t xml:space="preserve">19/2011 NFM rendelet szerinti önállósító forgalmi vizsga </t>
  </si>
  <si>
    <t xml:space="preserve">19/2011 NFM rendelet szerinti fordítókorong kezelő </t>
  </si>
  <si>
    <t>Gyermekvasúti vezetőjegyvizsgáló</t>
  </si>
  <si>
    <t>19/2011 NFM rendelet szerinti gyermekvasúti vonatkísérő forgalmi vizsga vagy 
19/2011 NFM rendelet szerinti különleges kötöttpályahálózaton vonatkísérő, gyermekvasúti vonatkísérő vizsga, vagy Különleges kötöttpálya-hálózaton vonatkísérő, Gyermekvasúti vonatkísérő vasúti társasági vizsga</t>
  </si>
  <si>
    <t>Gyermekvasúti vonatvezető</t>
  </si>
  <si>
    <t>Kizárólag jelzőőri vizsgával rendelkező munkavállalók (szakágtól és munkakörtől független)
Érintett munkakörök: Biztosítóberendezési betanított munkás; Biztosítóberendezési lakatos</t>
  </si>
  <si>
    <t>19/2011 NFM rendelet szerinti jelzőőr vizsga, vagy Jelzőőr vasúti társasági vizsga</t>
  </si>
  <si>
    <t xml:space="preserve">Amennyiben jelzőőri tevékenységet végez a munkakör betöltője, szükséges a hatósági vagy társasági hatósági vizsga. </t>
  </si>
  <si>
    <t>vonali kocsirendező</t>
  </si>
  <si>
    <t>19/2011 NFM rendelet szerinti kocsirendező vizsga, vagy Kocsirendező vasúti társasági vizsga</t>
  </si>
  <si>
    <t>kocsirendező</t>
  </si>
  <si>
    <t>19/2011 NFM rendelet szerinti kocsirendező vizsga vagy
19/2011 NFM rendelet szerinti egyszerűsített forgalmi tolatásvezető vizsga, vagy Kocsirendező vasúti társasági vizsga
vagy
Egyszerűsített forgalmi tolatásvezető vasúti társasági vizsga</t>
  </si>
  <si>
    <t>vágányfék kezelő</t>
  </si>
  <si>
    <t>sarus</t>
  </si>
  <si>
    <t xml:space="preserve">sarus csapatvezető </t>
  </si>
  <si>
    <t>PGV Kocsivizsgáló</t>
  </si>
  <si>
    <t>19/2011 NFM rendelet szerinti kocsivizsgáló vizsga</t>
  </si>
  <si>
    <t>Művezető</t>
  </si>
  <si>
    <t xml:space="preserve">Pályánál a munkakörre nem kell alkalmazni a kocsivizsgáló vizsga feltételt. </t>
  </si>
  <si>
    <t>Kocsivizsgáló-vonatfelvevő
(kiegészítő)</t>
  </si>
  <si>
    <t>Kocsivizsgálók vonatfelvevői vizsgával</t>
  </si>
  <si>
    <t>19/2011 NFM rendelet szerinti kocsivizsgáló vizsga és 19/2011 NFM rendelet szerinti vonat fel- és átvevő vizsga</t>
  </si>
  <si>
    <t>(19/2011 NFM rendelet szerinti önállósító forgalmi vizsga vagy 19/2011 NFM rendelet szerinti forgalmi szolgálattevő: önállósító forgalmi vizsga)</t>
  </si>
  <si>
    <t>Mozdonyvezetők (MÁV Forgalmi Utasítása szerinti infrastruktúra)</t>
  </si>
  <si>
    <t>19/2011 NFM rendelet szerinti országos jelentőségű vasútvonalakon  személy és/vagy áruszállítás és tolatás (OPSZÁT)</t>
  </si>
  <si>
    <t>Mozdonyvezetők (Gyermekvasút)</t>
  </si>
  <si>
    <t>NFM 98. sorszám Keskenynyomtávolságú</t>
  </si>
  <si>
    <t>Pályalétesítményi szakszolgálat (egyszerűsített forgalmi vizsgával rendelkezők)</t>
  </si>
  <si>
    <t>Szakaszmérnök</t>
  </si>
  <si>
    <t>19/2011 NFM rendelet szerinti egyszerűsített forgalmi vizsga (pálya)</t>
  </si>
  <si>
    <t>Főpályamester</t>
  </si>
  <si>
    <t>Pályafenntartási főnökségvezető</t>
  </si>
  <si>
    <t>Vonalkezelő</t>
  </si>
  <si>
    <t>PL. vezetőmérnök</t>
  </si>
  <si>
    <t>Felügyeleti pályamester</t>
  </si>
  <si>
    <t>Pályafenntartási technikus</t>
  </si>
  <si>
    <t>19/2011 NFM rendelet szerinti egyszerűsített forgalmi vizsga (pálya) vagy Egyszerűsített forgalmi: pálya szakszolgálat vasúti társasági vizsga (pályaműködtetői kapacitásigény felhasználásért felelős nem lehet)</t>
  </si>
  <si>
    <t>Hídvizsgáló technikus</t>
  </si>
  <si>
    <t>19/2011 NFM rendelet szerinti egyszerűsített forgalmi vizsga (pálya)                                                                        vagy                                                      Egyszerűsített forgalmi: pálya szakszolgálat vasúti társasági vizsga (pályaműködtetői kapacitásigény felhasználásért felelős nem lehet)</t>
  </si>
  <si>
    <t>Területi vegyszeres gyomirtási koordinátor</t>
  </si>
  <si>
    <t>Pályavasúti diszpécser</t>
  </si>
  <si>
    <t>23.</t>
  </si>
  <si>
    <t>Saját géperejű vasúti munkagép-vezető, vasúti vágánygépkocsi-vezető, Országos pályahálózaton munkavégzés, karbantartás, építési és tolatási tevékenységet végző járművezetők</t>
  </si>
  <si>
    <t>Felsővezeték szerelő-vasúti járművezető</t>
  </si>
  <si>
    <t>19/2011 NFM rendelet szerinti országos jelentőségű vasútvonalakon munkavégzés, karbantartás, építés és tolatás (OPMK) és
19/2011 NFM rendelet szerinti erősáramú forgalmi vizsga, mivel felsővezeték szerelők is</t>
  </si>
  <si>
    <t>Az E101, E102, védelmi oktatásokat csak egyszer kell betervezni.</t>
  </si>
  <si>
    <t>Egyéb vasúti járművezető</t>
  </si>
  <si>
    <t>19/2011 NFM rendelet szerinti országos jelentőségű vasútvonalakon munkavégzés, karbantartás, építés és tolatás (OPMK)</t>
  </si>
  <si>
    <t>Különleges vasúti járművezető</t>
  </si>
  <si>
    <t>19/2011 NFM rendelet szerinti országos jelentőségű vasútvonalakon munkavégzés, karbantartás, építés és tolatás (OPMK)
19/2011 NFM rendelet szerinti közúti-vasúti kétéltű jármű</t>
  </si>
  <si>
    <t xml:space="preserve">Távközlési szakszolgálat (egyszerűsített forgalmi vizsgával rendelkezők) </t>
  </si>
  <si>
    <t>Egyszerűsített forgalmi: távközlési szakszolgálat vasúti társasági vizsga (pályaműködtetői kapacitásigény felhasználásért felelős nem lehet)</t>
  </si>
  <si>
    <t>Digitális- és hibaelhárító mérnök</t>
  </si>
  <si>
    <t>Technológiai rendszermérnök</t>
  </si>
  <si>
    <t>Főnökségvezető</t>
  </si>
  <si>
    <t>Vezetőmérnök</t>
  </si>
  <si>
    <t>Távközlési vonalellenőr</t>
  </si>
  <si>
    <t>Műszaki szakértő I-II.</t>
  </si>
  <si>
    <t>Műszaki szakelőadó I. esetében munkáltatói döntés, hogy szükséges-e forgalmi vizsga.</t>
  </si>
  <si>
    <t>Térközőr</t>
  </si>
  <si>
    <t>19/2011 NFM rendelet szerinti térközőr vizsga</t>
  </si>
  <si>
    <t>Vonatjelentő őr</t>
  </si>
  <si>
    <t>Sorompókezelő</t>
  </si>
  <si>
    <t>tolatásvezető I. - II,  (MÁV Forgalmi Utasítása szerinti infrastruktúra)</t>
  </si>
  <si>
    <t>19/2011 NFM rendelet szerinti tolatásvezető vizsga</t>
  </si>
  <si>
    <t>kocsimester (MÁV Forgalmi Utasítása szerinti infrastruktúra)</t>
  </si>
  <si>
    <t>gurításvezető (MÁV Forgalmi Utasítása szerinti infrastruktúra)</t>
  </si>
  <si>
    <t xml:space="preserve">nem kell </t>
  </si>
  <si>
    <t>Vezető váltókezelő</t>
  </si>
  <si>
    <t>19/2011 NFM rendelet szerinti váltókezelő vizsga</t>
  </si>
  <si>
    <t>váltókezelő</t>
  </si>
  <si>
    <t>gurító-berendezés kezelő</t>
  </si>
  <si>
    <t>19/2011 NFM rendelet szerinti tolatásvezető vizsga vagy
19/2011 NFM rendelet szerinti váltókezelő vizsga</t>
  </si>
  <si>
    <t>váltóállító táblakezelő</t>
  </si>
  <si>
    <t>Vonalgondozó</t>
  </si>
  <si>
    <t xml:space="preserve">19/2011 NFM rendelet szerinti vasúti munkavezető vizsga                                     vagy                                                                                                 Vasúti munkavezető vasúti társasági vizsga </t>
  </si>
  <si>
    <t>Előmunkás</t>
  </si>
  <si>
    <t>Vonalgondozó betanított munkás</t>
  </si>
  <si>
    <t>19/2011 NFM rendelet szerinti vasúti munkavezető vizsga                                     vagy                                                                                                 Vasúti munkavezető vasúti társasági vizsga</t>
  </si>
  <si>
    <t>Hídvizsgáló szakmunkás</t>
  </si>
  <si>
    <t xml:space="preserve">19/2011 NFM rendelet szerinti vasúti munkavezető vizsga </t>
  </si>
  <si>
    <t>Kitérő lakatos</t>
  </si>
  <si>
    <t xml:space="preserve">Amennyiben  vonalgondozó feladatot (helyettesítést) is ellát a munkakör betöltője, szükséges a hatósági vizsga is.                                                                                                                                                                 </t>
  </si>
  <si>
    <t>Vasúti munkavezető</t>
  </si>
  <si>
    <t>Vonali tolatásvezető (MÁV Forgalmi Utasítása szerinti infrastruktúra)</t>
  </si>
  <si>
    <t>Vonat fel- és átvevő</t>
  </si>
  <si>
    <t>19/2011 NFM rendelet szerinti vonat fel- és átvevő vizsga</t>
  </si>
  <si>
    <t>Rendszerfelügyeleti előadó</t>
  </si>
  <si>
    <r>
      <t xml:space="preserve">Rendszeres </t>
    </r>
    <r>
      <rPr>
        <b/>
        <sz val="11"/>
        <rFont val="Calibri"/>
        <charset val="238"/>
        <scheme val="minor"/>
      </rPr>
      <t xml:space="preserve">forgalmi szakmai oktatásra nem kötelezettek, de egyéb szakmai oktatásra kötelezettek </t>
    </r>
    <r>
      <rPr>
        <sz val="11"/>
        <rFont val="Calibri"/>
        <charset val="238"/>
        <scheme val="minor"/>
      </rPr>
      <t xml:space="preserve">: FORGALOM e-mail címmel rendelkező munkavállalók </t>
    </r>
  </si>
  <si>
    <t>Csak azok a munkakörök, melyek a célcsoport részletezésében nem szerepelnek, a védelmi és egyéb oktatásokat e-learningben kapják!</t>
  </si>
  <si>
    <t>Csak azok a munkakörök, melyek a célcsoport részletezésében nem szerepelnek, a védelmi és egyéb oktatásokat tantermi oktatáson kapják!</t>
  </si>
  <si>
    <r>
      <t>Forgalmi vizsgával nem rendelkező, rendszeres egyéb szakmai</t>
    </r>
    <r>
      <rPr>
        <b/>
        <sz val="11"/>
        <rFont val="Calibri"/>
        <charset val="238"/>
        <scheme val="minor"/>
      </rPr>
      <t xml:space="preserve"> oktatásra nem kötelezettek</t>
    </r>
    <r>
      <rPr>
        <sz val="11"/>
        <rFont val="Calibri"/>
        <charset val="238"/>
        <scheme val="minor"/>
      </rPr>
      <t xml:space="preserve">: (Pálya) </t>
    </r>
    <r>
      <rPr>
        <b/>
        <sz val="11"/>
        <rFont val="Calibri"/>
        <charset val="238"/>
        <scheme val="minor"/>
      </rPr>
      <t>e-mail címmel rendelkező</t>
    </r>
    <r>
      <rPr>
        <sz val="11"/>
        <rFont val="Calibri"/>
        <charset val="238"/>
        <scheme val="minor"/>
      </rPr>
      <t xml:space="preserve"> munkavállalók közül:</t>
    </r>
  </si>
  <si>
    <r>
      <t xml:space="preserve">Műszaki szakelőadó I., Elszámoló technikus; Pályavasúti szakértő; </t>
    </r>
    <r>
      <rPr>
        <sz val="11"/>
        <rFont val="Calibri"/>
        <charset val="238"/>
        <scheme val="minor"/>
      </rPr>
      <t xml:space="preserve"> Műszaki előadó; Zöldterület  karbantartási koordinátor, Tengelyátszerelő egységvezető</t>
    </r>
  </si>
  <si>
    <t>nem kell</t>
  </si>
  <si>
    <t>Műszaki szakelőadó I., amennyiben nem végez vasútszakmai ellenőrzéseket, nem kell a forgalmi vizsga</t>
  </si>
  <si>
    <r>
      <t xml:space="preserve">Rendszeres forgalmi- és egyéb </t>
    </r>
    <r>
      <rPr>
        <b/>
        <sz val="11"/>
        <rFont val="Calibri"/>
        <charset val="238"/>
        <scheme val="minor"/>
      </rPr>
      <t xml:space="preserve">szakmai oktatásra nem </t>
    </r>
    <r>
      <rPr>
        <sz val="11"/>
        <rFont val="Calibri"/>
        <charset val="238"/>
        <scheme val="minor"/>
      </rPr>
      <t xml:space="preserve">kötelezettek Pályalétesítményi, </t>
    </r>
    <r>
      <rPr>
        <b/>
        <sz val="11"/>
        <rFont val="Calibri"/>
        <charset val="238"/>
        <scheme val="minor"/>
      </rPr>
      <t>e-mail címmel</t>
    </r>
    <r>
      <rPr>
        <sz val="11"/>
        <rFont val="Calibri"/>
        <charset val="238"/>
        <scheme val="minor"/>
      </rPr>
      <t xml:space="preserve"> rendelkező munkavállalók közül
</t>
    </r>
  </si>
  <si>
    <r>
      <t xml:space="preserve">Híd és alépítményi szakértő I-II, Műszaki szakértő, Pályalétesítményi szakértő I-II, Területi alépítményi szakértő, Területi hidász szakértő, Területi pályalétesítményi felügyeleti koordinátor, </t>
    </r>
    <r>
      <rPr>
        <i/>
        <u/>
        <sz val="11"/>
        <rFont val="Calibri"/>
        <charset val="238"/>
        <scheme val="minor"/>
      </rPr>
      <t>Területi pályalétesítményi szakértő;</t>
    </r>
  </si>
  <si>
    <r>
      <t xml:space="preserve">Forgalmi vizsgával nem rendelkező, rendszeres egyéb szakmai </t>
    </r>
    <r>
      <rPr>
        <b/>
        <sz val="11"/>
        <rFont val="Calibri"/>
        <charset val="238"/>
        <scheme val="minor"/>
      </rPr>
      <t>oktatásra kötelezettek</t>
    </r>
    <r>
      <rPr>
        <sz val="11"/>
        <rFont val="Calibri"/>
        <charset val="238"/>
        <scheme val="minor"/>
      </rPr>
      <t xml:space="preserve">: (Pálya) </t>
    </r>
    <r>
      <rPr>
        <b/>
        <sz val="11"/>
        <rFont val="Calibri"/>
        <charset val="238"/>
        <scheme val="minor"/>
      </rPr>
      <t xml:space="preserve">e-mail címmel NEM </t>
    </r>
    <r>
      <rPr>
        <sz val="11"/>
        <rFont val="Calibri"/>
        <charset val="238"/>
        <scheme val="minor"/>
      </rPr>
      <t>rendelkező munkavállalók közül:</t>
    </r>
  </si>
  <si>
    <r>
      <t xml:space="preserve">Pályamunkás, Pályamunkás betanított munkás; Kitérő lakatos; Darukezelő; Általános karbantartó; Forgózsámoly szerelő;  Váltótisztító; Általános betanított munkás;  Hídszerkezet karbantartó; Hídszerkezeti lakatos; Hídvizsgáló lakatos; Vasútépítő, karbantartó; </t>
    </r>
    <r>
      <rPr>
        <i/>
        <sz val="11"/>
        <rFont val="Calibri"/>
        <charset val="238"/>
        <scheme val="minor"/>
      </rPr>
      <t>Egyéb vasúti járművezető gyakornok; Technikus gyakornok; Pályavasúti gyakornok</t>
    </r>
  </si>
  <si>
    <t>37.</t>
  </si>
  <si>
    <r>
      <t>Rendszeres forgalmi- és szakmai</t>
    </r>
    <r>
      <rPr>
        <b/>
        <sz val="11"/>
        <rFont val="Calibri"/>
        <charset val="238"/>
        <scheme val="minor"/>
      </rPr>
      <t xml:space="preserve"> oktatásra nem kötelezettek</t>
    </r>
    <r>
      <rPr>
        <sz val="11"/>
        <rFont val="Calibri"/>
        <charset val="238"/>
        <scheme val="minor"/>
      </rPr>
      <t xml:space="preserve"> TEB,</t>
    </r>
    <r>
      <rPr>
        <b/>
        <sz val="11"/>
        <rFont val="Calibri"/>
        <charset val="238"/>
        <scheme val="minor"/>
      </rPr>
      <t xml:space="preserve"> e-mail címmel rendelkező</t>
    </r>
    <r>
      <rPr>
        <sz val="11"/>
        <rFont val="Calibri"/>
        <charset val="238"/>
        <scheme val="minor"/>
      </rPr>
      <t xml:space="preserve"> munkavállalók közül
(csak azok a munkakörök, melyek a célcsoport részletezésében nem szerepelnek, a védelmi és egyéb oktatásokat e-learningben kapják!)</t>
    </r>
  </si>
  <si>
    <t>Erősáramú koordinátor;
Fejlesztőmérnök I.-II.;
Erősáramú szakértő, 
Kiemelt szakértő I., 
Hálózati energiaellátási diszpécser</t>
  </si>
  <si>
    <t>mint munkakör nem szerepel a rendeletben</t>
  </si>
  <si>
    <t>Tevékenység függvényében kell.
A védelmi oktatásokat e-learninben kapják, a többi szakmait (E.101., E102., E103, E105 stb. pedig önképzéssel vagy saját hatáskörben szervezett oktatás keretében)</t>
  </si>
  <si>
    <t>Biztosítóberendezési szakértő, Területi TEB felügyeleti koordinátor, Műszaki szakértő, Területi biztosítóberendezési szakértő, Méréstechnika és gépészeti szolgáltatás koordinátor, 
Fejlesztőmérnök I.- II.; Kiemelt szakértő I.</t>
  </si>
  <si>
    <t>Tevékenység függvényében kell.
A védelmi oktatásokat e-learninben kapják, a többi szakmait (E.101., E102. , TB1 stb. pedig önképzéssel vagy saját hatáskörben szervezett oktatás keretében)</t>
  </si>
  <si>
    <t>Távközlési szakértő,
területi távközlési szakértő
Műszaki szakértő, Műszaki szakelőadó I.-II., Területi TEB felügyeleti koordinátor; Fejlesztőmérnök I.-II.; Kiemelt szakértő I.; GSM-R és hálózat üzemeltetési koordinátor; TEB rendszerszakértő</t>
  </si>
  <si>
    <t>Tevékenység függvényében kell.
A védelmi oktatásokat e-learninben kapják, a többi szakmait (E.101., T-s utasítások stb. pedig önképzéssel vagy saját hatáskörben szervezett oktatás keretében)</t>
  </si>
  <si>
    <t>38.</t>
  </si>
  <si>
    <r>
      <t xml:space="preserve">Rendszeres forgalmi oktatásra nem, de egyéb szakmai oktatásra kötelezettek: T-E-B </t>
    </r>
    <r>
      <rPr>
        <b/>
        <sz val="11"/>
        <rFont val="Calibri"/>
        <charset val="238"/>
        <scheme val="minor"/>
      </rPr>
      <t>e-mail címmel NEM rendelkező</t>
    </r>
    <r>
      <rPr>
        <sz val="11"/>
        <rFont val="Calibri"/>
        <charset val="238"/>
        <scheme val="minor"/>
      </rPr>
      <t xml:space="preserve"> munkavállalók </t>
    </r>
  </si>
  <si>
    <t>Kábel és hálózatszer. betanított munkás; 
Kábel és hálózatszerelő ; TEB műszerész gyakornok (távközlés), Távközlő betanított munkás, Távközlési diszpécser, Távközlő technikus, Távközlési műszerész, Digitális gyengeáramú műszerész</t>
  </si>
  <si>
    <t>Alállomás műszerész, Alállomás karbantartó, Általános karbantartó, 
Áramnemváltó automatika kezelő, Erősáramú műhelyi előkészítő, Felsővezeték szerelő gyakornok, TEB műszerész gyakornok, Villamoshálózat felmérő, Villamoshálózat szerelő I.-II</t>
  </si>
  <si>
    <t>Aki Figyelőőri oktatásra jár, nem kell ezen a soron betervezett védelmi stb. oktatásra betervezni, csak arra ami a figyelőőribe nincs pl. szakmai oktatás!!</t>
  </si>
  <si>
    <t>Biztosítóberendezési műhelyi egységjavító; Biztosítóberendezési műhelyi mechanikai előkészítő; Biztosítóberendezési betanított munkás; Áramellátó műszerész; Biztosítóberendezési műhelyi egységjavító; Forgácsoló, esztergályos; Gépkezelő; Vágányféklakatos; Külsőtéri szerkezet mázoló; TEB műszerész gyakornok; Műszaki szerkesztő szakelőadó; Kábel és hálózatszer. betanított munkás; 
Kábel és hálózatszerelő</t>
  </si>
  <si>
    <t>39.</t>
  </si>
  <si>
    <r>
      <t xml:space="preserve">Forgalmi vizsgával nem rendelkező, </t>
    </r>
    <r>
      <rPr>
        <b/>
        <sz val="11"/>
        <rFont val="Calibri"/>
        <charset val="238"/>
        <scheme val="minor"/>
      </rPr>
      <t>rendszeres szakmai oktatásra nem kötelezettek</t>
    </r>
    <r>
      <rPr>
        <sz val="11"/>
        <rFont val="Calibri"/>
        <charset val="238"/>
        <scheme val="minor"/>
      </rPr>
      <t>: TEB szakterületen dolgozó, e</t>
    </r>
    <r>
      <rPr>
        <b/>
        <sz val="11"/>
        <rFont val="Calibri"/>
        <charset val="238"/>
        <scheme val="minor"/>
      </rPr>
      <t xml:space="preserve">-mail címmel rendelkező </t>
    </r>
    <r>
      <rPr>
        <sz val="11"/>
        <rFont val="Calibri"/>
        <charset val="238"/>
        <scheme val="minor"/>
      </rPr>
      <t>munkavállalók</t>
    </r>
  </si>
  <si>
    <t>Műszaki előadó, Technológiai tesztmérnök, Elszámoló technikus, Hálózatfelügyeleti szakelőadó, Hálózati mérnök, Pályavasúti szakértő, Programalkalmazási szakelőadó II., Műszaki előadó; Mérnök gyakornok; Pályavasúti mérnök; Pályavasúti gyakornok; TEB rendszerszakértő; Energiaellátási művezető</t>
  </si>
  <si>
    <t>Akik a védelmi oktatásokat e-learningen kapják, továbbá a szükséges szakmai E101, E102, E103, E105, T-s utasítások, TB1, vontkozó feltétfüzetek stb. oktatásokat saját hatáskörben szervezett oktatás keretében, vagy önképzéssel.
Energiaellátási művezető, amennyiben nem rendelkezik forgalmi vizsgával.</t>
  </si>
  <si>
    <t>Rendszeres forgalmi- és egyéb szakmai oktatásra nem kötelezettek, Infrastruktúra fejlesztés:  e-mail címmel rendelkező munkavállalók</t>
  </si>
  <si>
    <r>
      <t xml:space="preserve">Biztosítóberendezési szakértő, Erősáramú szakértő , Fejlesztőmérnök II., Távközlési szakértő, </t>
    </r>
    <r>
      <rPr>
        <sz val="11"/>
        <rFont val="Calibri"/>
        <charset val="238"/>
        <scheme val="minor"/>
      </rPr>
      <t>Infrastruktúra fejlesztési szakértő, Ingatlankezelési szakértő, Pályalétesítményi szakértő II., Projektelőkészítési szakértő, Stratégiai fejlesztési szakértő</t>
    </r>
  </si>
  <si>
    <t>Munkakör függvényében kell</t>
  </si>
  <si>
    <t>szakmai és védelmi oktatások, beleértve az E101 (E102) is azoknak, akik villamosított vonalon dolgoznak</t>
  </si>
  <si>
    <t>Rendszeres forgalmi- és egyéb szakmai oktatásra nem kötelezettek, Ingatlan:  e-mail címmel rendelkező munkavállalók</t>
  </si>
  <si>
    <r>
      <t xml:space="preserve">Területi ingatlanüzemeltetési és magasépítményi felügyeleti koordinátor, Ingatlankezelési koordinátor, Ingatlankezelési szakelőadó II, Műszaki felmérő, Műszaki szakértő, </t>
    </r>
    <r>
      <rPr>
        <sz val="11"/>
        <rFont val="Calibri"/>
        <charset val="238"/>
        <scheme val="minor"/>
      </rPr>
      <t>Projektelőkészítési szakértő,  Területi ingatlankezelési szakértő , Tűzvédelmi koordinátor, Műszaki szakelőadó II. (ingatlan)</t>
    </r>
  </si>
  <si>
    <t>egyéb szakmai és védelmi oktatások, beleértve az E101-is azoknak, akik villamosított vonalon dolgoznak</t>
  </si>
  <si>
    <t>Rendszeres forgalmi oktatásra nem, de egyéb szakmai oktatásra  kötelezettek, Ingatlan: e-mail címmel NEM rendelkező munkavállalók</t>
  </si>
  <si>
    <t>Karbantartó szakmunkás I.-II, Villamoshálózat felmérő, Villamoshálózat szerelő I.-II, Kertész;   Általános betanított munkás; Zöldterület karbantartó szakmunkás, Zöldterület általános betanított munkás, (betanított munkás)</t>
  </si>
  <si>
    <t>szakmai és védelmi oktatások, beleértve az E101-is azoknak, akik villamosított vonalon dolgoznak</t>
  </si>
  <si>
    <t>Rendszeres forgalmi oktatásra nem, de egyéb szakmai oktatásra kötelezettek, Ingatlan:  e-mail címmel rendelkező munkavállalók</t>
  </si>
  <si>
    <r>
      <t xml:space="preserve">Ingatlankezelési vezetőmérnök,  Ingatlankezelési szakértő, Elszámoló technikus, Épitészeti fejlesztési szakértő, Ingatlankezelési diszpécser,   Ingatlankezelési művezető; Zöldterület karbantartási művezető; Létesítményfelelős I., Műszaki szakelőadó I. (ingatlan), Területi ingatlankezelési egységvezető, Ingatlankezelési szakelőadó </t>
    </r>
    <r>
      <rPr>
        <sz val="11"/>
        <rFont val="Calibri"/>
        <charset val="238"/>
        <scheme val="minor"/>
      </rPr>
      <t>II, Tűzvédelmi szakelőadó,</t>
    </r>
    <r>
      <rPr>
        <sz val="11"/>
        <color rgb="FFFF0000"/>
        <rFont val="Calibri"/>
        <charset val="238"/>
        <scheme val="minor"/>
      </rPr>
      <t xml:space="preserve"> </t>
    </r>
    <r>
      <rPr>
        <sz val="11"/>
        <rFont val="Calibri"/>
        <charset val="238"/>
        <scheme val="minor"/>
      </rPr>
      <t>Területi zöldterület karbantartási egységvezető, általános pályavasúti előadó, anyag-és eszközkezelési szakelőadó, eszközgazdálkodási koordinátor</t>
    </r>
  </si>
  <si>
    <t>Rendszeres forgalmi- és egyéb szakmai oktatásra nem kötelezettek, Műszaki:  e-mail címmel rendelkező munkavállalók</t>
  </si>
  <si>
    <t>projektmenedzser I.-II.-III. (általános), beruházás projektkoordinátor I.-II., Beruházási szakelőadó I.-II., Műszaki szakelőadó I.</t>
  </si>
  <si>
    <t>Végzett tevékenység függvényében dönti el a Munkáltatói jogkörgyakorló</t>
  </si>
  <si>
    <t>Munkáltatói döntés (feladatoktól függően), hogy kell-e a vasúttárdsasági forgalmi vizsga. Egyéb szakmai és védelmi oktatások, beleértve az E101-is azoknak, akik villamosított vonalon dolgoznak</t>
  </si>
  <si>
    <t>Forgalmi diszpécser közút vasút villamos</t>
  </si>
  <si>
    <t>19/2011 NFM rendelet szerinti Forgalmi diszpécser</t>
  </si>
  <si>
    <t>forgalmi csomóponti főnökség vezető</t>
  </si>
  <si>
    <t>forgalmi üzemmérnök</t>
  </si>
  <si>
    <t>forgalmi technológia szakelőadó I-II</t>
  </si>
  <si>
    <t>Egyszerűsített forgalmi vizsgával rendelkezők (pálya) közút vasúti villamos</t>
  </si>
  <si>
    <t>19/2011 NFM rendelet szerinti Egyszerűsített forgalmi: pálya szakszolgálat</t>
  </si>
  <si>
    <t>Hidász szakaszmérnök</t>
  </si>
  <si>
    <t>Vasúti munkavezető közút vasút villamos</t>
  </si>
  <si>
    <t>19/2011 NFM rendelet szerinti  Vasúti munkavezető</t>
  </si>
  <si>
    <t>Egyszerűsített forgalmi vizsgával rendelkezők (TEB) közút vasúti villamos</t>
  </si>
  <si>
    <t>19/2011 NFM rendelet szerinti  Egyszerűsített forgalmi: távközlő-,  erősáramú-, biztosító- berendezési szakszolgálat</t>
  </si>
  <si>
    <t>Biztosítóberendezési főnökség vezető</t>
  </si>
  <si>
    <t>Digitális gyengeáramú műszerész</t>
  </si>
  <si>
    <t>Energiaellátási művezető</t>
  </si>
  <si>
    <t>Erősáramú főnökség vezető</t>
  </si>
  <si>
    <t>Hálózati energiaellátási diszpécser</t>
  </si>
  <si>
    <t>Műszaki szakelőadó II.</t>
  </si>
  <si>
    <t>Távközlési főnökség vezető</t>
  </si>
  <si>
    <t>Távközlő műszerész</t>
  </si>
  <si>
    <t>Területi biztosítóberendezési szakértő</t>
  </si>
  <si>
    <t>Területi erősáramú szakértő</t>
  </si>
  <si>
    <t>Területi távközlési szakértő</t>
  </si>
  <si>
    <t>villamoshálózat felmérő</t>
  </si>
  <si>
    <t>Villamoshálózat szerelő I.</t>
  </si>
  <si>
    <t>Villamoshálózat szerelő II.</t>
  </si>
  <si>
    <t>Területi pályavasúti szakértő</t>
  </si>
  <si>
    <t>19/2011 NFM rendelet szerinti közúti-vasúti kétéltű jármű</t>
  </si>
  <si>
    <t>TEB szakág esetében, amennyiben  jelzőőri tevékenységet végeznek, és NINCS magasabb forgalmi vizsgájuk, aminek a tudásanyaga tartalmazza a jelzőőrit is</t>
  </si>
  <si>
    <t>**</t>
  </si>
  <si>
    <t>TEB+P szakág esetében, amennyiben figyelőőri tevékenységet végeznek és nem rendelkeznek az NFM rendelet hatálya alá tartozó forgalmi vizsgával</t>
  </si>
  <si>
    <t>***</t>
  </si>
  <si>
    <t>Rendelet hatálya alá nem tartozó vagy figyelőőri forgalmi vizsgával nem redelkező, továbbá e-mail címmel nem rendelkező munkavállalók részére az oktatást a MÁV Zrt. saját hatáskörben szervezi meg.</t>
  </si>
  <si>
    <t>****</t>
  </si>
  <si>
    <t>Erősáramnál, a zárójelben pontosítva van a szakág akire vonatkozik. Ha erősáram, akkor, az mind a háromra vonatkozik (alállomás, felsővezeték, energiaellátás)</t>
  </si>
  <si>
    <t xml:space="preserve">BGV Időszakos Oktatás - 
Forgalmi és közlekedésbiztonsági ismeretek </t>
  </si>
  <si>
    <t>Kvalifikáció</t>
  </si>
  <si>
    <t>Gyakoriság (hó)</t>
  </si>
  <si>
    <t>Általános forgalmi (Balatonfenyves Gazdasági Vasút) MÁV</t>
  </si>
  <si>
    <t>Egyszerűsített forgalmi pálya szakszolgálat (Balatonfenyvesi Gazdasági Vasút) MÁV</t>
  </si>
  <si>
    <t>Vasúti munkavezető (Balatonfenyvesi Gazdasági Vasút) MÁV</t>
  </si>
  <si>
    <t>A fenti kvalifikációk valamelyikével rendelkező munkavállalóknak, az éves időszakos oktatási órán felül, a táblázatban feltüntetett időtartamban kell oktatásban részesülniük.</t>
  </si>
  <si>
    <t>Sajátcélú Vasúti Pályahálózat - 
Forgalmi és közlekedésbiztonsági ismeretek</t>
  </si>
  <si>
    <t>Infrastruktúra: Kocsirendező (Sajátcélú Vasúti Pályahálózat Szolgálati Utasítása és kapcsolódó szabályozások)</t>
  </si>
  <si>
    <t>Infrastruktúra:Tolatásvezető (Sajátcélú Vasúti Pályahálózat Szolgálati Utasítása és kapcsolódó szabályozások)</t>
  </si>
  <si>
    <t>infrastruktúra:Vasúti járművezető térségi, saját célú vasúti pályahálózaton, iparvágányon, különleges kötöttpálya-hálózaton közlekedés (Sajátcélú Vasúti Pályahálózat Szolgálati Utasítása és kapcsolódó szabályozások)</t>
  </si>
  <si>
    <t>infrastruktúra:Vasúti járművezető saját célú térségi és keskeny-nyomtávolságú pályahálózaton közlekedés (MÁV Zrt. F.2. sz. Forgalmi Utasítás és kapcsolódó szabályozások) (E.101 sz. Utasítás ismerettel)</t>
  </si>
  <si>
    <t>infrastruktúra:Vasúti járművezető térségi, saját célú vasúti pályahálózaton, iparvágányon, különleges kötöttpálya-hálózaton közlekedés (MÁV Zrt. F.2. sz. Forgalmi Utasítás és kapcsolódó szabályozások)</t>
  </si>
  <si>
    <t>Állami Erdei Vasút -
Forgalmi és közlekedésbiztonsági ismeretek</t>
  </si>
  <si>
    <t>Infrastruktúra: Vasúti járművezető térségi, saját célú vasúti pályahálózaton, iparvágányon, különleges kötöttpálya-hálózaton közlekedés (Jelzési, forgalmi és Gépészeti Utasítás az erdei vasutak számára és kapcsolódó szabályozások)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</si>
</sst>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>
    <font>
      <sz val="11"/>
      <color theme="1"/>
      <name val="Calibri"/>
      <charset val="238"/>
      <scheme val="minor"/>
    </font>
    <font>
      <sz val="11"/>
      <name val="Calibri"/>
      <charset val="238"/>
      <scheme val="minor"/>
    </font>
    <font>
      <sz val="11"/>
      <color rgb="FFFF0000"/>
      <name val="Calibri"/>
      <charset val="238"/>
      <scheme val="minor"/>
    </font>
    <font>
      <sz val="9"/>
      <name val="Calibri"/>
      <charset val="238"/>
      <scheme val="minor"/>
    </font>
    <font>
      <sz val="10"/>
      <name val="Calibri"/>
      <charset val="238"/>
      <scheme val="minor"/>
    </font>
    <font>
      <b/>
      <sz val="11"/>
      <name val="Calibri"/>
      <charset val="238"/>
      <scheme val="minor"/>
    </font>
    <font>
      <strike/>
      <sz val="11"/>
      <name val="Calibri"/>
      <charset val="238"/>
      <scheme val="minor"/>
    </font>
    <font>
      <strike/>
      <sz val="11"/>
      <color rgb="FFFF0000"/>
      <name val="Calibri"/>
      <charset val="238"/>
      <scheme val="minor"/>
    </font>
    <font>
      <sz val="9"/>
      <color rgb="FFFF0000"/>
      <name val="Calibri"/>
      <charset val="238"/>
      <scheme val="minor"/>
    </font>
    <font>
      <sz val="12"/>
      <color rgb="FF000000"/>
      <name val="Calibri"/>
      <charset val="238"/>
      <scheme val="minor"/>
    </font>
    <font>
      <u val="double"/>
      <sz val="11"/>
      <color theme="1"/>
      <name val="Calibri"/>
      <charset val="238"/>
      <scheme val="minor"/>
    </font>
    <font>
      <b/>
      <sz val="11"/>
      <color theme="1"/>
      <name val="Calibri"/>
      <charset val="238"/>
      <scheme val="minor"/>
    </font>
    <font>
      <sz val="10"/>
      <name val="Arial"/>
      <charset val="238"/>
    </font>
    <font>
      <sz val="11"/>
      <color rgb="FF0070C0"/>
      <name val="Calibri"/>
      <charset val="238"/>
      <scheme val="minor"/>
    </font>
    <font>
      <vertAlign val="superscript"/>
      <sz val="11"/>
      <name val="Calibri"/>
      <charset val="238"/>
      <scheme val="minor"/>
    </font>
    <font>
      <sz val="9"/>
      <name val="Calibri"/>
      <charset val="238"/>
    </font>
    <font>
      <strike/>
      <sz val="11"/>
      <color rgb="FF7030A0"/>
      <name val="Calibri"/>
      <charset val="238"/>
      <scheme val="minor"/>
    </font>
    <font>
      <u/>
      <sz val="11"/>
      <name val="Calibri"/>
      <charset val="238"/>
      <scheme val="minor"/>
    </font>
    <font>
      <i/>
      <u/>
      <sz val="11"/>
      <name val="Calibri"/>
      <charset val="238"/>
      <scheme val="minor"/>
    </font>
    <font>
      <i/>
      <sz val="11"/>
      <name val="Calibri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9" tint="0.39988402966399123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86">
    <xf numFmtId="0" fontId="0" fillId="0" borderId="0" xfId="0"/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/>
    <xf numFmtId="0" fontId="1" fillId="0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textRotation="90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textRotation="90" wrapText="1"/>
    </xf>
    <xf numFmtId="0" fontId="4" fillId="0" borderId="2" xfId="0" applyFont="1" applyFill="1" applyBorder="1" applyAlignment="1">
      <alignment horizontal="center" textRotation="90" wrapText="1"/>
    </xf>
    <xf numFmtId="0" fontId="1" fillId="2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3" borderId="2" xfId="0" quotePrefix="1" applyFont="1" applyFill="1" applyBorder="1" applyAlignment="1">
      <alignment horizontal="center" vertical="center"/>
    </xf>
    <xf numFmtId="0" fontId="1" fillId="0" borderId="2" xfId="0" quotePrefix="1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1" fontId="1" fillId="0" borderId="2" xfId="0" applyNumberFormat="1" applyFont="1" applyFill="1" applyBorder="1" applyAlignment="1">
      <alignment horizontal="center" vertical="center"/>
    </xf>
    <xf numFmtId="1" fontId="1" fillId="4" borderId="2" xfId="0" applyNumberFormat="1" applyFont="1" applyFill="1" applyBorder="1" applyAlignment="1">
      <alignment horizontal="center" vertical="center"/>
    </xf>
    <xf numFmtId="1" fontId="1" fillId="5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1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2" fillId="3" borderId="2" xfId="0" quotePrefix="1" applyFont="1" applyFill="1" applyBorder="1" applyAlignment="1">
      <alignment horizontal="center" vertical="center"/>
    </xf>
    <xf numFmtId="1" fontId="1" fillId="5" borderId="2" xfId="0" applyNumberFormat="1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vertical="center" wrapText="1"/>
    </xf>
    <xf numFmtId="0" fontId="1" fillId="6" borderId="2" xfId="0" applyFont="1" applyFill="1" applyBorder="1" applyAlignment="1">
      <alignment horizontal="center" vertical="center"/>
    </xf>
    <xf numFmtId="49" fontId="1" fillId="5" borderId="2" xfId="0" applyNumberFormat="1" applyFont="1" applyFill="1" applyBorder="1" applyAlignment="1">
      <alignment horizontal="center" vertical="center"/>
    </xf>
    <xf numFmtId="0" fontId="1" fillId="5" borderId="0" xfId="0" applyFont="1" applyFill="1" applyAlignment="1">
      <alignment vertical="center" wrapText="1"/>
    </xf>
    <xf numFmtId="0" fontId="1" fillId="4" borderId="0" xfId="0" applyFont="1" applyFill="1" applyAlignment="1">
      <alignment vertical="center" wrapText="1"/>
    </xf>
    <xf numFmtId="0" fontId="1" fillId="6" borderId="0" xfId="0" applyFont="1" applyFill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9" fillId="2" borderId="2" xfId="0" applyFont="1" applyFill="1" applyBorder="1"/>
    <xf numFmtId="0" fontId="1" fillId="2" borderId="2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1" fillId="0" borderId="1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0" fontId="1" fillId="0" borderId="14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/>
    </xf>
    <xf numFmtId="0" fontId="0" fillId="0" borderId="0" xfId="0" applyFill="1"/>
    <xf numFmtId="0" fontId="0" fillId="6" borderId="2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10" fillId="0" borderId="0" xfId="0" applyFont="1" applyFill="1"/>
    <xf numFmtId="0" fontId="1" fillId="6" borderId="10" xfId="0" applyFont="1" applyFill="1" applyBorder="1" applyAlignment="1">
      <alignment vertical="center" wrapText="1"/>
    </xf>
    <xf numFmtId="0" fontId="0" fillId="6" borderId="2" xfId="0" applyFill="1" applyBorder="1" applyAlignment="1">
      <alignment horizontal="center" wrapText="1"/>
    </xf>
    <xf numFmtId="0" fontId="0" fillId="6" borderId="2" xfId="0" applyFill="1" applyBorder="1" applyAlignment="1">
      <alignment vertical="top"/>
    </xf>
    <xf numFmtId="0" fontId="12" fillId="6" borderId="2" xfId="0" applyFont="1" applyFill="1" applyBorder="1" applyAlignment="1">
      <alignment vertical="top"/>
    </xf>
    <xf numFmtId="0" fontId="1" fillId="6" borderId="2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1" fillId="2" borderId="0" xfId="0" applyFont="1" applyFill="1" applyAlignment="1">
      <alignment vertical="center" wrapText="1"/>
    </xf>
    <xf numFmtId="0" fontId="1" fillId="0" borderId="0" xfId="0" applyFont="1" applyFill="1" applyAlignment="1">
      <alignment horizontal="left" vertical="center"/>
    </xf>
    <xf numFmtId="0" fontId="1" fillId="6" borderId="0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13" fillId="2" borderId="0" xfId="0" applyFont="1" applyFill="1" applyAlignment="1">
      <alignment vertical="center" wrapText="1"/>
    </xf>
    <xf numFmtId="0" fontId="1" fillId="2" borderId="0" xfId="0" applyFont="1" applyFill="1" applyAlignment="1">
      <alignment vertical="center"/>
    </xf>
    <xf numFmtId="0" fontId="11" fillId="0" borderId="18" xfId="0" applyFont="1" applyBorder="1" applyAlignment="1"/>
    <xf numFmtId="0" fontId="0" fillId="0" borderId="0" xfId="0" applyBorder="1"/>
    <xf numFmtId="0" fontId="11" fillId="0" borderId="19" xfId="0" applyFont="1" applyBorder="1" applyAlignment="1">
      <alignment horizontal="center"/>
    </xf>
    <xf numFmtId="0" fontId="11" fillId="0" borderId="19" xfId="0" applyFont="1" applyBorder="1" applyAlignment="1"/>
    <xf numFmtId="0" fontId="11" fillId="0" borderId="0" xfId="0" applyFont="1" applyBorder="1" applyAlignment="1"/>
    <xf numFmtId="0" fontId="0" fillId="0" borderId="20" xfId="0" applyBorder="1"/>
    <xf numFmtId="0" fontId="0" fillId="0" borderId="11" xfId="0" applyBorder="1"/>
    <xf numFmtId="0" fontId="0" fillId="0" borderId="1" xfId="0" applyBorder="1"/>
    <xf numFmtId="0" fontId="0" fillId="0" borderId="7" xfId="0" applyBorder="1"/>
    <xf numFmtId="0" fontId="0" fillId="0" borderId="2" xfId="0" applyBorder="1"/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11" fillId="0" borderId="15" xfId="0" applyFont="1" applyBorder="1" applyAlignment="1"/>
    <xf numFmtId="0" fontId="0" fillId="0" borderId="0" xfId="0" applyAlignment="1">
      <alignment vertical="top" wrapText="1"/>
    </xf>
    <xf numFmtId="0" fontId="0" fillId="0" borderId="21" xfId="0" applyBorder="1"/>
    <xf numFmtId="0" fontId="0" fillId="0" borderId="2" xfId="0" applyBorder="1" applyAlignment="1">
      <alignment vertical="top" wrapText="1"/>
    </xf>
    <xf numFmtId="0" fontId="12" fillId="0" borderId="2" xfId="0" applyFont="1" applyBorder="1" applyAlignment="1">
      <alignment vertical="top" wrapText="1"/>
    </xf>
    <xf numFmtId="0" fontId="11" fillId="0" borderId="19" xfId="0" applyFont="1" applyBorder="1" applyAlignment="1">
      <alignment horizontal="center" wrapText="1"/>
    </xf>
    <xf numFmtId="0" fontId="11" fillId="0" borderId="19" xfId="0" applyFont="1" applyBorder="1" applyAlignment="1">
      <alignment wrapText="1"/>
    </xf>
    <xf numFmtId="0" fontId="0" fillId="0" borderId="22" xfId="0" applyBorder="1" applyAlignment="1">
      <alignment vertical="top" wrapText="1"/>
    </xf>
    <xf numFmtId="0" fontId="0" fillId="0" borderId="23" xfId="0" applyBorder="1" applyAlignment="1">
      <alignment wrapText="1"/>
    </xf>
    <xf numFmtId="0" fontId="0" fillId="0" borderId="20" xfId="0" applyBorder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9" xfId="0" applyFont="1" applyFill="1" applyBorder="1" applyAlignment="1">
      <alignment horizontal="center" vertical="center" textRotation="90" wrapText="1"/>
    </xf>
    <xf numFmtId="0" fontId="1" fillId="2" borderId="10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textRotation="90" wrapText="1"/>
    </xf>
    <xf numFmtId="0" fontId="1" fillId="0" borderId="9" xfId="0" applyFont="1" applyFill="1" applyBorder="1" applyAlignment="1">
      <alignment horizontal="center" textRotation="90" wrapText="1"/>
    </xf>
    <xf numFmtId="0" fontId="1" fillId="0" borderId="10" xfId="0" applyFont="1" applyFill="1" applyBorder="1" applyAlignment="1">
      <alignment horizontal="center" textRotation="90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9" xfId="0" applyFont="1" applyFill="1" applyBorder="1" applyAlignment="1">
      <alignment horizontal="center" textRotation="90" wrapText="1"/>
    </xf>
    <xf numFmtId="0" fontId="1" fillId="4" borderId="10" xfId="0" applyFont="1" applyFill="1" applyBorder="1" applyAlignment="1">
      <alignment horizontal="center" textRotation="90" wrapText="1"/>
    </xf>
    <xf numFmtId="0" fontId="1" fillId="2" borderId="1" xfId="0" applyFont="1" applyFill="1" applyBorder="1" applyAlignment="1">
      <alignment horizontal="center" textRotation="90" wrapText="1"/>
    </xf>
    <xf numFmtId="0" fontId="1" fillId="2" borderId="9" xfId="0" applyFont="1" applyFill="1" applyBorder="1" applyAlignment="1">
      <alignment horizontal="center" textRotation="90" wrapText="1"/>
    </xf>
    <xf numFmtId="0" fontId="1" fillId="2" borderId="10" xfId="0" applyFont="1" applyFill="1" applyBorder="1" applyAlignment="1">
      <alignment horizontal="center" textRotation="90" wrapText="1"/>
    </xf>
    <xf numFmtId="0" fontId="1" fillId="3" borderId="1" xfId="0" applyFont="1" applyFill="1" applyBorder="1" applyAlignment="1">
      <alignment horizontal="center" textRotation="90" wrapText="1"/>
    </xf>
    <xf numFmtId="0" fontId="1" fillId="3" borderId="9" xfId="0" applyFont="1" applyFill="1" applyBorder="1" applyAlignment="1">
      <alignment horizontal="center" textRotation="90" wrapText="1"/>
    </xf>
    <xf numFmtId="0" fontId="1" fillId="3" borderId="10" xfId="0" applyFont="1" applyFill="1" applyBorder="1" applyAlignment="1">
      <alignment horizont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textRotation="90" wrapText="1"/>
    </xf>
    <xf numFmtId="0" fontId="1" fillId="5" borderId="9" xfId="0" applyFont="1" applyFill="1" applyBorder="1" applyAlignment="1">
      <alignment textRotation="90" wrapText="1"/>
    </xf>
    <xf numFmtId="0" fontId="1" fillId="5" borderId="10" xfId="0" applyFont="1" applyFill="1" applyBorder="1" applyAlignment="1">
      <alignment textRotation="90" wrapText="1"/>
    </xf>
    <xf numFmtId="0" fontId="1" fillId="2" borderId="2" xfId="0" applyFont="1" applyFill="1" applyBorder="1" applyAlignment="1">
      <alignment horizontal="center" textRotation="90" wrapText="1"/>
    </xf>
    <xf numFmtId="0" fontId="1" fillId="0" borderId="2" xfId="0" applyFont="1" applyFill="1" applyBorder="1" applyAlignment="1">
      <alignment horizont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6" borderId="9" xfId="0" applyFill="1" applyBorder="1" applyAlignment="1">
      <alignment horizontal="center" vertical="center"/>
    </xf>
    <xf numFmtId="0" fontId="0" fillId="6" borderId="10" xfId="0" applyFill="1" applyBorder="1" applyAlignment="1">
      <alignment horizontal="center" vertical="center"/>
    </xf>
    <xf numFmtId="0" fontId="11" fillId="6" borderId="2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center" vertical="center" wrapText="1"/>
    </xf>
    <xf numFmtId="0" fontId="11" fillId="6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0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11" fillId="0" borderId="15" xfId="0" applyFont="1" applyBorder="1" applyAlignment="1">
      <alignment horizontal="center" wrapText="1"/>
    </xf>
    <xf numFmtId="0" fontId="11" fillId="0" borderId="16" xfId="0" applyFont="1" applyBorder="1" applyAlignment="1">
      <alignment horizontal="center" wrapText="1"/>
    </xf>
    <xf numFmtId="0" fontId="11" fillId="0" borderId="17" xfId="0" applyFont="1" applyBorder="1" applyAlignment="1">
      <alignment horizontal="center" wrapText="1"/>
    </xf>
    <xf numFmtId="0" fontId="11" fillId="0" borderId="15" xfId="0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0" fontId="11" fillId="0" borderId="16" xfId="0" applyFont="1" applyBorder="1" applyAlignment="1">
      <alignment horizontal="center"/>
    </xf>
  </cellXfs>
  <cellStyles count="1">
    <cellStyle name="Normál" xfId="0" builtinId="0" customBuiltin="1"/>
  </cellStyles>
  <dxfs count="0"/>
  <tableStyles count="0" defaultTableStyle="TableStyleMedium2" defaultPivotStyle="PivotStyleLight16"/>
  <colors>
    <mruColors>
      <color rgb="FFFF66FF"/>
      <color rgb="FF66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74"/>
  <sheetViews>
    <sheetView tabSelected="1" view="pageLayout" topLeftCell="U1" zoomScaleNormal="100" zoomScaleSheetLayoutView="90" workbookViewId="0">
      <selection activeCell="AL3" sqref="AL3"/>
    </sheetView>
  </sheetViews>
  <sheetFormatPr defaultColWidth="9.109375" defaultRowHeight="14.4"/>
  <cols>
    <col min="1" max="1" width="4.44140625" style="1" customWidth="1"/>
    <col min="2" max="2" width="27.109375" style="1" customWidth="1"/>
    <col min="3" max="4" width="5.5546875" style="2" customWidth="1"/>
    <col min="5" max="5" width="6.6640625" style="2" customWidth="1"/>
    <col min="6" max="6" width="4.88671875" style="2" customWidth="1"/>
    <col min="7" max="7" width="6.6640625" style="2" customWidth="1"/>
    <col min="8" max="8" width="7" style="2" customWidth="1"/>
    <col min="9" max="10" width="4" style="2" customWidth="1"/>
    <col min="11" max="11" width="3.6640625" style="2" customWidth="1"/>
    <col min="12" max="15" width="3.6640625" style="3" customWidth="1"/>
    <col min="16" max="16" width="4" style="2" customWidth="1"/>
    <col min="17" max="17" width="7" style="2" customWidth="1"/>
    <col min="18" max="18" width="7" style="4" customWidth="1"/>
    <col min="19" max="19" width="5.88671875" style="2" customWidth="1"/>
    <col min="20" max="20" width="8" style="2" customWidth="1"/>
    <col min="21" max="21" width="4" style="2" customWidth="1"/>
    <col min="22" max="22" width="4" style="4" customWidth="1"/>
    <col min="23" max="23" width="5.33203125" style="2" customWidth="1"/>
    <col min="24" max="24" width="4" style="2" customWidth="1"/>
    <col min="25" max="29" width="5.44140625" style="2" customWidth="1"/>
    <col min="30" max="31" width="4.44140625" style="2" customWidth="1"/>
    <col min="32" max="33" width="5.33203125" style="2" customWidth="1"/>
    <col min="34" max="34" width="8.6640625" style="2" customWidth="1"/>
    <col min="35" max="36" width="7.5546875" style="2" customWidth="1"/>
    <col min="37" max="37" width="6" style="2" customWidth="1"/>
    <col min="38" max="38" width="5" style="2" customWidth="1"/>
    <col min="39" max="39" width="6.6640625" style="2" customWidth="1"/>
    <col min="40" max="40" width="5.88671875" style="2" customWidth="1"/>
    <col min="41" max="41" width="5.5546875" style="2" customWidth="1"/>
    <col min="42" max="42" width="9.88671875" style="2" customWidth="1"/>
    <col min="43" max="43" width="9.44140625" style="2" customWidth="1"/>
    <col min="44" max="44" width="9.109375" style="2" customWidth="1"/>
    <col min="45" max="48" width="5.6640625" style="2" customWidth="1"/>
    <col min="49" max="49" width="5.6640625" style="5" customWidth="1"/>
    <col min="50" max="50" width="54.33203125" style="2" customWidth="1"/>
    <col min="51" max="51" width="21.5546875" style="2" customWidth="1"/>
    <col min="52" max="52" width="9.109375" style="2" customWidth="1"/>
    <col min="53" max="16384" width="9.109375" style="2"/>
  </cols>
  <sheetData>
    <row r="1" spans="1:50" s="1" customFormat="1" ht="51.75" customHeight="1">
      <c r="A1" s="113" t="s">
        <v>0</v>
      </c>
      <c r="B1" s="133" t="s">
        <v>1</v>
      </c>
      <c r="C1" s="116" t="s">
        <v>2</v>
      </c>
      <c r="D1" s="116"/>
      <c r="E1" s="120" t="s">
        <v>3</v>
      </c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2"/>
      <c r="AD1" s="116" t="s">
        <v>4</v>
      </c>
      <c r="AE1" s="116"/>
      <c r="AF1" s="116"/>
      <c r="AG1" s="116"/>
      <c r="AH1" s="116"/>
      <c r="AI1" s="134" t="s">
        <v>5</v>
      </c>
      <c r="AJ1" s="135"/>
      <c r="AK1" s="135"/>
      <c r="AL1" s="135"/>
      <c r="AM1" s="135"/>
      <c r="AN1" s="136"/>
      <c r="AO1" s="117" t="s">
        <v>6</v>
      </c>
      <c r="AP1" s="117" t="s">
        <v>7</v>
      </c>
      <c r="AQ1" s="127" t="s">
        <v>8</v>
      </c>
      <c r="AR1" s="130" t="s">
        <v>9</v>
      </c>
      <c r="AS1" s="142" t="s">
        <v>10</v>
      </c>
      <c r="AT1" s="143" t="s">
        <v>11</v>
      </c>
      <c r="AU1" s="142" t="s">
        <v>12</v>
      </c>
      <c r="AV1" s="124" t="s">
        <v>13</v>
      </c>
      <c r="AW1" s="139" t="s">
        <v>14</v>
      </c>
      <c r="AX1" s="116" t="s">
        <v>15</v>
      </c>
    </row>
    <row r="2" spans="1:50" s="1" customFormat="1" ht="45" customHeight="1">
      <c r="A2" s="114"/>
      <c r="B2" s="133"/>
      <c r="C2" s="116"/>
      <c r="D2" s="116"/>
      <c r="E2" s="120" t="s">
        <v>16</v>
      </c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2"/>
      <c r="Q2" s="137" t="s">
        <v>17</v>
      </c>
      <c r="R2" s="138"/>
      <c r="S2" s="110" t="s">
        <v>18</v>
      </c>
      <c r="T2" s="111"/>
      <c r="U2" s="111"/>
      <c r="V2" s="111"/>
      <c r="W2" s="111"/>
      <c r="X2" s="111"/>
      <c r="Y2" s="112"/>
      <c r="Z2" s="110" t="s">
        <v>19</v>
      </c>
      <c r="AA2" s="111"/>
      <c r="AB2" s="111"/>
      <c r="AC2" s="112"/>
      <c r="AD2" s="116"/>
      <c r="AE2" s="116"/>
      <c r="AF2" s="116"/>
      <c r="AG2" s="116"/>
      <c r="AH2" s="116"/>
      <c r="AI2" s="137" t="s">
        <v>17</v>
      </c>
      <c r="AJ2" s="138"/>
      <c r="AK2" s="120" t="s">
        <v>20</v>
      </c>
      <c r="AL2" s="121"/>
      <c r="AM2" s="121"/>
      <c r="AN2" s="122"/>
      <c r="AO2" s="118"/>
      <c r="AP2" s="118"/>
      <c r="AQ2" s="128"/>
      <c r="AR2" s="131"/>
      <c r="AS2" s="142"/>
      <c r="AT2" s="143"/>
      <c r="AU2" s="142"/>
      <c r="AV2" s="125"/>
      <c r="AW2" s="140"/>
      <c r="AX2" s="116"/>
    </row>
    <row r="3" spans="1:50" ht="114" customHeight="1">
      <c r="A3" s="115"/>
      <c r="B3" s="133"/>
      <c r="C3" s="11" t="s">
        <v>21</v>
      </c>
      <c r="D3" s="8" t="s">
        <v>22</v>
      </c>
      <c r="E3" s="8" t="s">
        <v>23</v>
      </c>
      <c r="F3" s="8" t="s">
        <v>24</v>
      </c>
      <c r="G3" s="8" t="s">
        <v>25</v>
      </c>
      <c r="H3" s="8" t="s">
        <v>26</v>
      </c>
      <c r="I3" s="8" t="s">
        <v>27</v>
      </c>
      <c r="J3" s="8" t="s">
        <v>28</v>
      </c>
      <c r="K3" s="8" t="s">
        <v>29</v>
      </c>
      <c r="L3" s="12" t="s">
        <v>30</v>
      </c>
      <c r="M3" s="12" t="s">
        <v>31</v>
      </c>
      <c r="N3" s="12" t="s">
        <v>32</v>
      </c>
      <c r="O3" s="12" t="s">
        <v>33</v>
      </c>
      <c r="P3" s="8" t="s">
        <v>34</v>
      </c>
      <c r="Q3" s="8" t="s">
        <v>35</v>
      </c>
      <c r="R3" s="8" t="s">
        <v>36</v>
      </c>
      <c r="S3" s="8" t="s">
        <v>37</v>
      </c>
      <c r="T3" s="8" t="s">
        <v>38</v>
      </c>
      <c r="U3" s="8" t="s">
        <v>39</v>
      </c>
      <c r="V3" s="8" t="s">
        <v>40</v>
      </c>
      <c r="W3" s="8" t="s">
        <v>41</v>
      </c>
      <c r="X3" s="8" t="s">
        <v>42</v>
      </c>
      <c r="Y3" s="8" t="s">
        <v>43</v>
      </c>
      <c r="Z3" s="8" t="s">
        <v>44</v>
      </c>
      <c r="AA3" s="8" t="s">
        <v>45</v>
      </c>
      <c r="AB3" s="8" t="s">
        <v>27</v>
      </c>
      <c r="AC3" s="8" t="s">
        <v>46</v>
      </c>
      <c r="AD3" s="8" t="s">
        <v>47</v>
      </c>
      <c r="AE3" s="8" t="s">
        <v>48</v>
      </c>
      <c r="AF3" s="8" t="s">
        <v>49</v>
      </c>
      <c r="AG3" s="8" t="s">
        <v>50</v>
      </c>
      <c r="AH3" s="8" t="s">
        <v>51</v>
      </c>
      <c r="AI3" s="8" t="s">
        <v>52</v>
      </c>
      <c r="AJ3" s="8" t="s">
        <v>53</v>
      </c>
      <c r="AK3" s="8" t="s">
        <v>54</v>
      </c>
      <c r="AL3" s="8" t="s">
        <v>55</v>
      </c>
      <c r="AM3" s="8" t="s">
        <v>56</v>
      </c>
      <c r="AN3" s="8" t="s">
        <v>57</v>
      </c>
      <c r="AO3" s="119"/>
      <c r="AP3" s="119"/>
      <c r="AQ3" s="129"/>
      <c r="AR3" s="132"/>
      <c r="AS3" s="142"/>
      <c r="AT3" s="143"/>
      <c r="AU3" s="142"/>
      <c r="AV3" s="126"/>
      <c r="AW3" s="141"/>
      <c r="AX3" s="116"/>
    </row>
    <row r="4" spans="1:50" ht="28.8">
      <c r="A4" s="13" t="s">
        <v>58</v>
      </c>
      <c r="B4" s="14" t="s">
        <v>59</v>
      </c>
      <c r="C4" s="15" t="s">
        <v>60</v>
      </c>
      <c r="D4" s="16" t="s">
        <v>60</v>
      </c>
      <c r="E4" s="17">
        <v>4</v>
      </c>
      <c r="F4" s="18">
        <v>0</v>
      </c>
      <c r="G4" s="6">
        <v>0</v>
      </c>
      <c r="H4" s="6"/>
      <c r="I4" s="6"/>
      <c r="J4" s="6"/>
      <c r="K4" s="6"/>
      <c r="L4" s="6"/>
      <c r="M4" s="6"/>
      <c r="N4" s="6"/>
      <c r="O4" s="6"/>
      <c r="P4" s="6">
        <v>0</v>
      </c>
      <c r="Q4" s="17">
        <v>1</v>
      </c>
      <c r="R4" s="19">
        <v>1</v>
      </c>
      <c r="S4" s="17">
        <v>1</v>
      </c>
      <c r="T4" s="6">
        <v>0</v>
      </c>
      <c r="U4" s="17">
        <v>1</v>
      </c>
      <c r="V4" s="19">
        <v>1</v>
      </c>
      <c r="W4" s="19">
        <v>1</v>
      </c>
      <c r="X4" s="19">
        <v>0</v>
      </c>
      <c r="Y4" s="17">
        <v>1</v>
      </c>
      <c r="Z4" s="18"/>
      <c r="AA4" s="18"/>
      <c r="AB4" s="18"/>
      <c r="AC4" s="18"/>
      <c r="AD4" s="17">
        <v>1</v>
      </c>
      <c r="AE4" s="17">
        <v>1</v>
      </c>
      <c r="AF4" s="17">
        <v>3</v>
      </c>
      <c r="AG4" s="19">
        <v>1</v>
      </c>
      <c r="AH4" s="18">
        <v>0</v>
      </c>
      <c r="AI4" s="18" t="s">
        <v>61</v>
      </c>
      <c r="AJ4" s="18" t="s">
        <v>61</v>
      </c>
      <c r="AK4" s="18" t="s">
        <v>61</v>
      </c>
      <c r="AL4" s="18" t="s">
        <v>61</v>
      </c>
      <c r="AM4" s="18" t="s">
        <v>61</v>
      </c>
      <c r="AN4" s="18" t="s">
        <v>61</v>
      </c>
      <c r="AO4" s="18">
        <f t="shared" ref="AO4:AO34" si="0">SUM(E4:P4)</f>
        <v>4</v>
      </c>
      <c r="AP4" s="18">
        <f t="shared" ref="AP4:AP34" si="1">IF(C4=30,SUM(Q4:R4,AI4:AJ4),0)</f>
        <v>0</v>
      </c>
      <c r="AQ4" s="18">
        <f t="shared" ref="AQ4:AQ34" si="2">SUM(AK4:AN4,Z4:AC4,AD4:AH4,S4:Y4)+IF(C4&lt;&gt;30,SUM(Q4:R4,AI4:AJ4,),0)</f>
        <v>13</v>
      </c>
      <c r="AR4" s="20">
        <f t="shared" ref="AR4:AR34" si="3">SUM(AO4:AP4)</f>
        <v>4</v>
      </c>
      <c r="AS4" s="18">
        <v>0</v>
      </c>
      <c r="AT4" s="18">
        <f>AW4/AU4</f>
        <v>8.5</v>
      </c>
      <c r="AU4" s="21">
        <v>2</v>
      </c>
      <c r="AV4" s="22">
        <v>0</v>
      </c>
      <c r="AW4" s="23">
        <v>17</v>
      </c>
      <c r="AX4" s="14" t="s">
        <v>62</v>
      </c>
    </row>
    <row r="5" spans="1:50" ht="43.2">
      <c r="A5" s="13" t="s">
        <v>63</v>
      </c>
      <c r="B5" s="14" t="s">
        <v>64</v>
      </c>
      <c r="C5" s="24">
        <v>6</v>
      </c>
      <c r="D5" s="6">
        <v>12</v>
      </c>
      <c r="E5" s="6">
        <v>6</v>
      </c>
      <c r="F5" s="18">
        <v>0</v>
      </c>
      <c r="G5" s="6">
        <v>0</v>
      </c>
      <c r="H5" s="6"/>
      <c r="I5" s="6"/>
      <c r="J5" s="6"/>
      <c r="K5" s="6"/>
      <c r="L5" s="6"/>
      <c r="M5" s="6"/>
      <c r="N5" s="6"/>
      <c r="O5" s="6"/>
      <c r="P5" s="6">
        <v>0</v>
      </c>
      <c r="Q5" s="6">
        <v>0</v>
      </c>
      <c r="R5" s="18">
        <v>1</v>
      </c>
      <c r="S5" s="6">
        <v>0</v>
      </c>
      <c r="T5" s="6">
        <v>0</v>
      </c>
      <c r="U5" s="6">
        <v>0</v>
      </c>
      <c r="V5" s="18">
        <v>1</v>
      </c>
      <c r="W5" s="6">
        <v>0</v>
      </c>
      <c r="X5" s="18"/>
      <c r="Y5" s="6">
        <v>0</v>
      </c>
      <c r="Z5" s="6"/>
      <c r="AA5" s="6"/>
      <c r="AB5" s="6"/>
      <c r="AC5" s="6"/>
      <c r="AD5" s="18">
        <v>0</v>
      </c>
      <c r="AE5" s="18">
        <v>0</v>
      </c>
      <c r="AF5" s="17">
        <v>2</v>
      </c>
      <c r="AG5" s="18">
        <v>0</v>
      </c>
      <c r="AH5" s="18">
        <v>0</v>
      </c>
      <c r="AI5" s="18" t="s">
        <v>61</v>
      </c>
      <c r="AJ5" s="18" t="s">
        <v>61</v>
      </c>
      <c r="AK5" s="18" t="s">
        <v>61</v>
      </c>
      <c r="AL5" s="18" t="s">
        <v>61</v>
      </c>
      <c r="AM5" s="18" t="s">
        <v>61</v>
      </c>
      <c r="AN5" s="18" t="s">
        <v>61</v>
      </c>
      <c r="AO5" s="18">
        <f t="shared" si="0"/>
        <v>6</v>
      </c>
      <c r="AP5" s="18">
        <f t="shared" si="1"/>
        <v>0</v>
      </c>
      <c r="AQ5" s="18">
        <f t="shared" si="2"/>
        <v>4</v>
      </c>
      <c r="AR5" s="20">
        <f t="shared" si="3"/>
        <v>6</v>
      </c>
      <c r="AS5" s="18">
        <v>8</v>
      </c>
      <c r="AT5" s="18">
        <v>1</v>
      </c>
      <c r="AU5" s="21">
        <v>1</v>
      </c>
      <c r="AV5" s="22">
        <v>8</v>
      </c>
      <c r="AW5" s="23">
        <v>2</v>
      </c>
      <c r="AX5" s="14"/>
    </row>
    <row r="6" spans="1:50">
      <c r="A6" s="13" t="s">
        <v>65</v>
      </c>
      <c r="B6" s="14" t="s">
        <v>66</v>
      </c>
      <c r="C6" s="24">
        <v>6</v>
      </c>
      <c r="D6" s="6">
        <v>12</v>
      </c>
      <c r="E6" s="6">
        <v>6</v>
      </c>
      <c r="F6" s="18">
        <v>0</v>
      </c>
      <c r="G6" s="6">
        <v>0</v>
      </c>
      <c r="H6" s="6"/>
      <c r="I6" s="6"/>
      <c r="J6" s="6"/>
      <c r="K6" s="6"/>
      <c r="L6" s="6"/>
      <c r="M6" s="6"/>
      <c r="N6" s="6"/>
      <c r="O6" s="6"/>
      <c r="P6" s="6">
        <v>0</v>
      </c>
      <c r="Q6" s="6">
        <v>0</v>
      </c>
      <c r="R6" s="18">
        <v>1</v>
      </c>
      <c r="S6" s="6">
        <v>0</v>
      </c>
      <c r="T6" s="6">
        <v>0</v>
      </c>
      <c r="U6" s="6">
        <v>0</v>
      </c>
      <c r="V6" s="18">
        <v>1</v>
      </c>
      <c r="W6" s="6">
        <v>0</v>
      </c>
      <c r="X6" s="18"/>
      <c r="Y6" s="6">
        <v>0</v>
      </c>
      <c r="Z6" s="6"/>
      <c r="AA6" s="6"/>
      <c r="AB6" s="6"/>
      <c r="AC6" s="6"/>
      <c r="AD6" s="18">
        <v>0</v>
      </c>
      <c r="AE6" s="18">
        <v>0</v>
      </c>
      <c r="AF6" s="17">
        <v>4</v>
      </c>
      <c r="AG6" s="18">
        <v>0</v>
      </c>
      <c r="AH6" s="18">
        <v>0</v>
      </c>
      <c r="AI6" s="18">
        <v>1</v>
      </c>
      <c r="AJ6" s="18">
        <v>1</v>
      </c>
      <c r="AK6" s="18">
        <v>0.5</v>
      </c>
      <c r="AL6" s="18">
        <v>0.5</v>
      </c>
      <c r="AM6" s="18">
        <v>0.5</v>
      </c>
      <c r="AN6" s="18">
        <v>0.5</v>
      </c>
      <c r="AO6" s="18">
        <f t="shared" si="0"/>
        <v>6</v>
      </c>
      <c r="AP6" s="18">
        <f t="shared" si="1"/>
        <v>0</v>
      </c>
      <c r="AQ6" s="18">
        <f t="shared" si="2"/>
        <v>10</v>
      </c>
      <c r="AR6" s="20">
        <f t="shared" si="3"/>
        <v>6</v>
      </c>
      <c r="AS6" s="18">
        <v>12</v>
      </c>
      <c r="AT6" s="18">
        <f t="shared" ref="AT6:AT34" si="4">AS6/AU6</f>
        <v>6</v>
      </c>
      <c r="AU6" s="21">
        <v>2</v>
      </c>
      <c r="AV6" s="22">
        <v>12</v>
      </c>
      <c r="AW6" s="23">
        <v>4</v>
      </c>
      <c r="AX6" s="14"/>
    </row>
    <row r="7" spans="1:50" ht="43.2">
      <c r="A7" s="13" t="s">
        <v>67</v>
      </c>
      <c r="B7" s="14" t="s">
        <v>68</v>
      </c>
      <c r="C7" s="20">
        <v>6</v>
      </c>
      <c r="D7" s="18">
        <v>12</v>
      </c>
      <c r="E7" s="18">
        <v>6</v>
      </c>
      <c r="F7" s="18">
        <v>0</v>
      </c>
      <c r="G7" s="6">
        <v>0</v>
      </c>
      <c r="H7" s="6"/>
      <c r="I7" s="6"/>
      <c r="J7" s="6"/>
      <c r="K7" s="6"/>
      <c r="L7" s="6"/>
      <c r="M7" s="6"/>
      <c r="N7" s="6"/>
      <c r="O7" s="6"/>
      <c r="P7" s="6">
        <v>0</v>
      </c>
      <c r="Q7" s="18">
        <v>0</v>
      </c>
      <c r="R7" s="18">
        <v>1</v>
      </c>
      <c r="S7" s="18">
        <v>1</v>
      </c>
      <c r="T7" s="18">
        <v>0</v>
      </c>
      <c r="U7" s="18">
        <v>0</v>
      </c>
      <c r="V7" s="18">
        <v>2</v>
      </c>
      <c r="W7" s="18">
        <v>0</v>
      </c>
      <c r="X7" s="18"/>
      <c r="Y7" s="18">
        <v>0</v>
      </c>
      <c r="Z7" s="18"/>
      <c r="AA7" s="18"/>
      <c r="AB7" s="18"/>
      <c r="AC7" s="18"/>
      <c r="AD7" s="18">
        <v>0</v>
      </c>
      <c r="AE7" s="18">
        <v>1</v>
      </c>
      <c r="AF7" s="18">
        <v>0</v>
      </c>
      <c r="AG7" s="18">
        <v>0</v>
      </c>
      <c r="AH7" s="18">
        <v>1</v>
      </c>
      <c r="AI7" s="18">
        <v>1</v>
      </c>
      <c r="AJ7" s="18">
        <v>1</v>
      </c>
      <c r="AK7" s="18">
        <v>0.5</v>
      </c>
      <c r="AL7" s="18">
        <v>0.5</v>
      </c>
      <c r="AM7" s="18">
        <v>0.5</v>
      </c>
      <c r="AN7" s="18">
        <v>0.5</v>
      </c>
      <c r="AO7" s="18">
        <f t="shared" si="0"/>
        <v>6</v>
      </c>
      <c r="AP7" s="18">
        <f t="shared" si="1"/>
        <v>0</v>
      </c>
      <c r="AQ7" s="18">
        <f t="shared" si="2"/>
        <v>10</v>
      </c>
      <c r="AR7" s="20">
        <f t="shared" si="3"/>
        <v>6</v>
      </c>
      <c r="AS7" s="18">
        <f>SUM(AQ7:AR7)</f>
        <v>16</v>
      </c>
      <c r="AT7" s="18">
        <f t="shared" si="4"/>
        <v>8</v>
      </c>
      <c r="AU7" s="21">
        <v>2</v>
      </c>
      <c r="AV7" s="22">
        <v>16</v>
      </c>
      <c r="AW7" s="23">
        <v>0</v>
      </c>
      <c r="AX7" s="14" t="s">
        <v>69</v>
      </c>
    </row>
    <row r="8" spans="1:50" ht="57.6">
      <c r="A8" s="13" t="s">
        <v>70</v>
      </c>
      <c r="B8" s="25" t="s">
        <v>71</v>
      </c>
      <c r="C8" s="20">
        <v>6</v>
      </c>
      <c r="D8" s="18">
        <v>12</v>
      </c>
      <c r="E8" s="18">
        <v>6</v>
      </c>
      <c r="F8" s="18">
        <v>0</v>
      </c>
      <c r="G8" s="6">
        <v>0</v>
      </c>
      <c r="H8" s="6"/>
      <c r="I8" s="6"/>
      <c r="J8" s="6"/>
      <c r="K8" s="6"/>
      <c r="L8" s="6"/>
      <c r="M8" s="6"/>
      <c r="N8" s="6"/>
      <c r="O8" s="6"/>
      <c r="P8" s="6">
        <v>0</v>
      </c>
      <c r="Q8" s="6">
        <v>0</v>
      </c>
      <c r="R8" s="18" t="s">
        <v>72</v>
      </c>
      <c r="S8" s="18">
        <v>0</v>
      </c>
      <c r="T8" s="18">
        <v>0</v>
      </c>
      <c r="U8" s="18">
        <v>0</v>
      </c>
      <c r="V8" s="26" t="s">
        <v>72</v>
      </c>
      <c r="W8" s="18">
        <v>0</v>
      </c>
      <c r="X8" s="26"/>
      <c r="Y8" s="18">
        <v>0</v>
      </c>
      <c r="Z8" s="18"/>
      <c r="AA8" s="18"/>
      <c r="AB8" s="18"/>
      <c r="AC8" s="18"/>
      <c r="AD8" s="18">
        <v>0</v>
      </c>
      <c r="AE8" s="18">
        <v>0</v>
      </c>
      <c r="AF8" s="26" t="s">
        <v>72</v>
      </c>
      <c r="AG8" s="26" t="s">
        <v>72</v>
      </c>
      <c r="AH8" s="26" t="s">
        <v>72</v>
      </c>
      <c r="AI8" s="18" t="s">
        <v>61</v>
      </c>
      <c r="AJ8" s="18" t="s">
        <v>61</v>
      </c>
      <c r="AK8" s="18" t="s">
        <v>61</v>
      </c>
      <c r="AL8" s="18" t="s">
        <v>61</v>
      </c>
      <c r="AM8" s="18" t="s">
        <v>61</v>
      </c>
      <c r="AN8" s="18" t="s">
        <v>61</v>
      </c>
      <c r="AO8" s="18">
        <f t="shared" si="0"/>
        <v>6</v>
      </c>
      <c r="AP8" s="18">
        <f t="shared" si="1"/>
        <v>0</v>
      </c>
      <c r="AQ8" s="18">
        <f t="shared" si="2"/>
        <v>0</v>
      </c>
      <c r="AR8" s="20">
        <f t="shared" si="3"/>
        <v>6</v>
      </c>
      <c r="AS8" s="18">
        <f>SUM(AQ8:AR8)</f>
        <v>6</v>
      </c>
      <c r="AT8" s="18">
        <f t="shared" si="4"/>
        <v>6</v>
      </c>
      <c r="AU8" s="21">
        <v>1</v>
      </c>
      <c r="AV8" s="22">
        <v>6</v>
      </c>
      <c r="AW8" s="23">
        <v>0</v>
      </c>
      <c r="AX8" s="27" t="s">
        <v>73</v>
      </c>
    </row>
    <row r="9" spans="1:50" ht="78.75" customHeight="1">
      <c r="A9" s="13" t="s">
        <v>74</v>
      </c>
      <c r="B9" s="14" t="s">
        <v>75</v>
      </c>
      <c r="C9" s="20">
        <v>6</v>
      </c>
      <c r="D9" s="18">
        <v>12</v>
      </c>
      <c r="E9" s="18">
        <v>6</v>
      </c>
      <c r="F9" s="18">
        <v>0</v>
      </c>
      <c r="G9" s="6">
        <v>0</v>
      </c>
      <c r="H9" s="6"/>
      <c r="I9" s="6"/>
      <c r="J9" s="6"/>
      <c r="K9" s="6"/>
      <c r="L9" s="6"/>
      <c r="M9" s="6"/>
      <c r="N9" s="6"/>
      <c r="O9" s="6"/>
      <c r="P9" s="6">
        <v>0</v>
      </c>
      <c r="Q9" s="6">
        <v>0</v>
      </c>
      <c r="R9" s="19">
        <v>1</v>
      </c>
      <c r="S9" s="18">
        <v>0</v>
      </c>
      <c r="T9" s="18">
        <v>0</v>
      </c>
      <c r="U9" s="18">
        <v>0</v>
      </c>
      <c r="V9" s="19">
        <v>12</v>
      </c>
      <c r="W9" s="18">
        <v>0</v>
      </c>
      <c r="X9" s="18"/>
      <c r="Y9" s="18">
        <v>0</v>
      </c>
      <c r="Z9" s="18"/>
      <c r="AA9" s="18"/>
      <c r="AB9" s="18"/>
      <c r="AC9" s="18"/>
      <c r="AD9" s="18">
        <v>0</v>
      </c>
      <c r="AE9" s="18">
        <v>0</v>
      </c>
      <c r="AF9" s="19">
        <v>12</v>
      </c>
      <c r="AG9" s="19">
        <v>4</v>
      </c>
      <c r="AH9" s="19">
        <v>4</v>
      </c>
      <c r="AI9" s="18" t="s">
        <v>61</v>
      </c>
      <c r="AJ9" s="18" t="s">
        <v>61</v>
      </c>
      <c r="AK9" s="18" t="s">
        <v>61</v>
      </c>
      <c r="AL9" s="18" t="s">
        <v>61</v>
      </c>
      <c r="AM9" s="18" t="s">
        <v>61</v>
      </c>
      <c r="AN9" s="18" t="s">
        <v>61</v>
      </c>
      <c r="AO9" s="18">
        <f t="shared" si="0"/>
        <v>6</v>
      </c>
      <c r="AP9" s="18">
        <f t="shared" si="1"/>
        <v>0</v>
      </c>
      <c r="AQ9" s="18">
        <f t="shared" si="2"/>
        <v>33</v>
      </c>
      <c r="AR9" s="20">
        <f t="shared" si="3"/>
        <v>6</v>
      </c>
      <c r="AS9" s="18">
        <v>6</v>
      </c>
      <c r="AT9" s="18">
        <f t="shared" si="4"/>
        <v>6</v>
      </c>
      <c r="AU9" s="21">
        <v>1</v>
      </c>
      <c r="AV9" s="22">
        <v>6</v>
      </c>
      <c r="AW9" s="23">
        <v>33</v>
      </c>
      <c r="AX9" s="14" t="s">
        <v>76</v>
      </c>
    </row>
    <row r="10" spans="1:50" ht="48.75" customHeight="1">
      <c r="A10" s="13" t="s">
        <v>77</v>
      </c>
      <c r="B10" s="14" t="s">
        <v>78</v>
      </c>
      <c r="C10" s="20">
        <v>6</v>
      </c>
      <c r="D10" s="18">
        <v>12</v>
      </c>
      <c r="E10" s="18">
        <v>6</v>
      </c>
      <c r="F10" s="18">
        <v>0</v>
      </c>
      <c r="G10" s="6">
        <v>0</v>
      </c>
      <c r="H10" s="6"/>
      <c r="I10" s="6"/>
      <c r="J10" s="6"/>
      <c r="K10" s="6"/>
      <c r="L10" s="6"/>
      <c r="M10" s="6"/>
      <c r="N10" s="6"/>
      <c r="O10" s="6"/>
      <c r="P10" s="6">
        <v>0</v>
      </c>
      <c r="Q10" s="6">
        <v>0</v>
      </c>
      <c r="R10" s="17">
        <v>1</v>
      </c>
      <c r="S10" s="18">
        <v>0</v>
      </c>
      <c r="T10" s="18">
        <v>0</v>
      </c>
      <c r="U10" s="18">
        <v>0</v>
      </c>
      <c r="V10" s="19">
        <v>12</v>
      </c>
      <c r="W10" s="18">
        <v>0</v>
      </c>
      <c r="X10" s="18"/>
      <c r="Y10" s="18">
        <v>0</v>
      </c>
      <c r="Z10" s="18"/>
      <c r="AA10" s="18"/>
      <c r="AB10" s="18"/>
      <c r="AC10" s="18"/>
      <c r="AD10" s="18">
        <v>0</v>
      </c>
      <c r="AE10" s="18">
        <v>0</v>
      </c>
      <c r="AF10" s="19">
        <v>12</v>
      </c>
      <c r="AG10" s="18">
        <v>0</v>
      </c>
      <c r="AH10" s="19">
        <v>4</v>
      </c>
      <c r="AI10" s="18">
        <v>1</v>
      </c>
      <c r="AJ10" s="18">
        <v>1</v>
      </c>
      <c r="AK10" s="18">
        <v>0.5</v>
      </c>
      <c r="AL10" s="18">
        <v>0.5</v>
      </c>
      <c r="AM10" s="18">
        <v>0.5</v>
      </c>
      <c r="AN10" s="18">
        <v>0.5</v>
      </c>
      <c r="AO10" s="18">
        <f t="shared" si="0"/>
        <v>6</v>
      </c>
      <c r="AP10" s="18">
        <f t="shared" si="1"/>
        <v>0</v>
      </c>
      <c r="AQ10" s="18">
        <f t="shared" si="2"/>
        <v>33</v>
      </c>
      <c r="AR10" s="20">
        <f t="shared" si="3"/>
        <v>6</v>
      </c>
      <c r="AS10" s="18">
        <v>10</v>
      </c>
      <c r="AT10" s="18">
        <f t="shared" si="4"/>
        <v>5</v>
      </c>
      <c r="AU10" s="21">
        <v>2</v>
      </c>
      <c r="AV10" s="22">
        <v>10</v>
      </c>
      <c r="AW10" s="23">
        <v>29</v>
      </c>
      <c r="AX10" s="14" t="s">
        <v>79</v>
      </c>
    </row>
    <row r="11" spans="1:50">
      <c r="A11" s="13" t="s">
        <v>80</v>
      </c>
      <c r="B11" s="14" t="s">
        <v>81</v>
      </c>
      <c r="C11" s="15" t="s">
        <v>60</v>
      </c>
      <c r="D11" s="16" t="s">
        <v>60</v>
      </c>
      <c r="E11" s="6">
        <v>0</v>
      </c>
      <c r="F11" s="18">
        <v>0</v>
      </c>
      <c r="G11" s="6">
        <v>0</v>
      </c>
      <c r="H11" s="6"/>
      <c r="I11" s="6"/>
      <c r="J11" s="6"/>
      <c r="K11" s="6"/>
      <c r="L11" s="6"/>
      <c r="M11" s="6"/>
      <c r="N11" s="6"/>
      <c r="O11" s="6"/>
      <c r="P11" s="6">
        <v>0</v>
      </c>
      <c r="Q11" s="6">
        <v>1</v>
      </c>
      <c r="R11" s="6">
        <v>1</v>
      </c>
      <c r="S11" s="18">
        <v>0</v>
      </c>
      <c r="T11" s="18">
        <v>0</v>
      </c>
      <c r="U11" s="18">
        <v>0</v>
      </c>
      <c r="V11" s="18">
        <v>0</v>
      </c>
      <c r="W11" s="18">
        <v>0</v>
      </c>
      <c r="X11" s="18"/>
      <c r="Y11" s="18">
        <v>0</v>
      </c>
      <c r="Z11" s="18"/>
      <c r="AA11" s="18"/>
      <c r="AB11" s="18"/>
      <c r="AC11" s="18"/>
      <c r="AD11" s="18">
        <v>0</v>
      </c>
      <c r="AE11" s="18">
        <v>0</v>
      </c>
      <c r="AF11" s="18">
        <v>0</v>
      </c>
      <c r="AG11" s="18">
        <v>0</v>
      </c>
      <c r="AH11" s="18">
        <v>0</v>
      </c>
      <c r="AI11" s="18">
        <v>1</v>
      </c>
      <c r="AJ11" s="18">
        <v>1</v>
      </c>
      <c r="AK11" s="18">
        <v>0.5</v>
      </c>
      <c r="AL11" s="18">
        <v>0.5</v>
      </c>
      <c r="AM11" s="18">
        <v>0.5</v>
      </c>
      <c r="AN11" s="18">
        <v>0.5</v>
      </c>
      <c r="AO11" s="18">
        <f t="shared" si="0"/>
        <v>0</v>
      </c>
      <c r="AP11" s="18">
        <f t="shared" si="1"/>
        <v>0</v>
      </c>
      <c r="AQ11" s="18">
        <f t="shared" si="2"/>
        <v>6</v>
      </c>
      <c r="AR11" s="20">
        <f t="shared" si="3"/>
        <v>0</v>
      </c>
      <c r="AS11" s="18">
        <f t="shared" ref="AS11:AS24" si="5">SUM(AQ11:AR11)</f>
        <v>6</v>
      </c>
      <c r="AT11" s="18">
        <f t="shared" si="4"/>
        <v>6</v>
      </c>
      <c r="AU11" s="21">
        <v>1</v>
      </c>
      <c r="AV11" s="22">
        <v>6</v>
      </c>
      <c r="AW11" s="23">
        <v>0</v>
      </c>
      <c r="AX11" s="27"/>
    </row>
    <row r="12" spans="1:50">
      <c r="A12" s="13" t="s">
        <v>82</v>
      </c>
      <c r="B12" s="25" t="s">
        <v>83</v>
      </c>
      <c r="C12" s="20">
        <v>12</v>
      </c>
      <c r="D12" s="18">
        <v>6</v>
      </c>
      <c r="E12" s="18">
        <v>12</v>
      </c>
      <c r="F12" s="18">
        <v>0</v>
      </c>
      <c r="G12" s="6">
        <v>0</v>
      </c>
      <c r="H12" s="6"/>
      <c r="I12" s="6"/>
      <c r="J12" s="6"/>
      <c r="K12" s="6"/>
      <c r="L12" s="6"/>
      <c r="M12" s="6"/>
      <c r="N12" s="6"/>
      <c r="O12" s="6"/>
      <c r="P12" s="6">
        <v>0</v>
      </c>
      <c r="Q12" s="6">
        <v>1</v>
      </c>
      <c r="R12" s="6">
        <v>1</v>
      </c>
      <c r="S12" s="18">
        <v>1</v>
      </c>
      <c r="T12" s="18">
        <v>0</v>
      </c>
      <c r="U12" s="18">
        <v>0</v>
      </c>
      <c r="V12" s="18">
        <v>2</v>
      </c>
      <c r="W12" s="18">
        <v>0</v>
      </c>
      <c r="X12" s="18"/>
      <c r="Y12" s="18">
        <v>3</v>
      </c>
      <c r="Z12" s="18"/>
      <c r="AA12" s="18"/>
      <c r="AB12" s="6"/>
      <c r="AC12" s="6"/>
      <c r="AD12" s="18">
        <v>3</v>
      </c>
      <c r="AE12" s="18">
        <v>1</v>
      </c>
      <c r="AF12" s="18">
        <v>0</v>
      </c>
      <c r="AG12" s="18">
        <v>0</v>
      </c>
      <c r="AH12" s="18">
        <v>0</v>
      </c>
      <c r="AI12" s="18">
        <v>1</v>
      </c>
      <c r="AJ12" s="18">
        <v>1</v>
      </c>
      <c r="AK12" s="18">
        <v>0.5</v>
      </c>
      <c r="AL12" s="18">
        <v>0.5</v>
      </c>
      <c r="AM12" s="18">
        <v>0.5</v>
      </c>
      <c r="AN12" s="18">
        <v>0.5</v>
      </c>
      <c r="AO12" s="18">
        <f t="shared" si="0"/>
        <v>12</v>
      </c>
      <c r="AP12" s="18">
        <f t="shared" si="1"/>
        <v>0</v>
      </c>
      <c r="AQ12" s="18">
        <f t="shared" si="2"/>
        <v>16</v>
      </c>
      <c r="AR12" s="20">
        <f t="shared" si="3"/>
        <v>12</v>
      </c>
      <c r="AS12" s="18">
        <f t="shared" si="5"/>
        <v>28</v>
      </c>
      <c r="AT12" s="18">
        <f t="shared" si="4"/>
        <v>7</v>
      </c>
      <c r="AU12" s="21">
        <v>4</v>
      </c>
      <c r="AV12" s="22">
        <v>28</v>
      </c>
      <c r="AW12" s="23">
        <v>0</v>
      </c>
      <c r="AX12" s="27"/>
    </row>
    <row r="13" spans="1:50" ht="28.8">
      <c r="A13" s="13" t="s">
        <v>84</v>
      </c>
      <c r="B13" s="14" t="s">
        <v>85</v>
      </c>
      <c r="C13" s="20">
        <v>12</v>
      </c>
      <c r="D13" s="18">
        <v>6</v>
      </c>
      <c r="E13" s="18">
        <v>12</v>
      </c>
      <c r="F13" s="18">
        <v>0</v>
      </c>
      <c r="G13" s="6">
        <v>0</v>
      </c>
      <c r="H13" s="6"/>
      <c r="I13" s="6"/>
      <c r="J13" s="6"/>
      <c r="K13" s="6"/>
      <c r="L13" s="6"/>
      <c r="M13" s="6"/>
      <c r="N13" s="6"/>
      <c r="O13" s="6"/>
      <c r="P13" s="6">
        <v>0</v>
      </c>
      <c r="Q13" s="6">
        <v>1</v>
      </c>
      <c r="R13" s="18">
        <v>1</v>
      </c>
      <c r="S13" s="18">
        <v>1</v>
      </c>
      <c r="T13" s="18">
        <v>0</v>
      </c>
      <c r="U13" s="18">
        <v>2</v>
      </c>
      <c r="V13" s="6">
        <v>2</v>
      </c>
      <c r="W13" s="18">
        <v>0</v>
      </c>
      <c r="X13" s="18"/>
      <c r="Y13" s="18">
        <v>2</v>
      </c>
      <c r="Z13" s="18"/>
      <c r="AA13" s="18"/>
      <c r="AB13" s="6"/>
      <c r="AC13" s="6"/>
      <c r="AD13" s="18">
        <v>2</v>
      </c>
      <c r="AE13" s="18">
        <v>1</v>
      </c>
      <c r="AF13" s="18">
        <v>0</v>
      </c>
      <c r="AG13" s="18">
        <v>0</v>
      </c>
      <c r="AH13" s="18">
        <v>0</v>
      </c>
      <c r="AI13" s="18" t="s">
        <v>61</v>
      </c>
      <c r="AJ13" s="18" t="s">
        <v>61</v>
      </c>
      <c r="AK13" s="18" t="s">
        <v>61</v>
      </c>
      <c r="AL13" s="18" t="s">
        <v>61</v>
      </c>
      <c r="AM13" s="18" t="s">
        <v>61</v>
      </c>
      <c r="AN13" s="18" t="s">
        <v>61</v>
      </c>
      <c r="AO13" s="18">
        <f t="shared" si="0"/>
        <v>12</v>
      </c>
      <c r="AP13" s="18">
        <f t="shared" si="1"/>
        <v>0</v>
      </c>
      <c r="AQ13" s="18">
        <f t="shared" si="2"/>
        <v>12</v>
      </c>
      <c r="AR13" s="20">
        <f t="shared" si="3"/>
        <v>12</v>
      </c>
      <c r="AS13" s="18">
        <f t="shared" si="5"/>
        <v>24</v>
      </c>
      <c r="AT13" s="18">
        <f t="shared" si="4"/>
        <v>8</v>
      </c>
      <c r="AU13" s="21">
        <v>3</v>
      </c>
      <c r="AV13" s="22">
        <v>24</v>
      </c>
      <c r="AW13" s="23">
        <v>0</v>
      </c>
      <c r="AX13" s="27"/>
    </row>
    <row r="14" spans="1:50" ht="28.8">
      <c r="A14" s="13" t="s">
        <v>86</v>
      </c>
      <c r="B14" s="14" t="s">
        <v>87</v>
      </c>
      <c r="C14" s="20">
        <v>30</v>
      </c>
      <c r="D14" s="18">
        <v>3</v>
      </c>
      <c r="E14" s="18">
        <v>26</v>
      </c>
      <c r="F14" s="18">
        <v>0</v>
      </c>
      <c r="G14" s="6">
        <v>0</v>
      </c>
      <c r="H14" s="6"/>
      <c r="I14" s="6"/>
      <c r="J14" s="6"/>
      <c r="K14" s="6"/>
      <c r="L14" s="6"/>
      <c r="M14" s="6"/>
      <c r="N14" s="6"/>
      <c r="O14" s="6"/>
      <c r="P14" s="6">
        <v>0</v>
      </c>
      <c r="Q14" s="6">
        <v>1</v>
      </c>
      <c r="R14" s="6">
        <v>1</v>
      </c>
      <c r="S14" s="18">
        <v>1</v>
      </c>
      <c r="T14" s="18">
        <v>2</v>
      </c>
      <c r="U14" s="18">
        <v>2</v>
      </c>
      <c r="V14" s="6">
        <v>2</v>
      </c>
      <c r="W14" s="18">
        <v>0</v>
      </c>
      <c r="X14" s="18">
        <v>0</v>
      </c>
      <c r="Y14" s="18">
        <v>2</v>
      </c>
      <c r="Z14" s="18"/>
      <c r="AA14" s="18"/>
      <c r="AB14" s="18"/>
      <c r="AC14" s="18"/>
      <c r="AD14" s="6">
        <v>3</v>
      </c>
      <c r="AE14" s="6">
        <v>2</v>
      </c>
      <c r="AF14" s="18">
        <v>0</v>
      </c>
      <c r="AG14" s="18">
        <v>0</v>
      </c>
      <c r="AH14" s="18">
        <v>1</v>
      </c>
      <c r="AI14" s="18">
        <v>1</v>
      </c>
      <c r="AJ14" s="18">
        <v>1</v>
      </c>
      <c r="AK14" s="18">
        <v>0.5</v>
      </c>
      <c r="AL14" s="18">
        <v>0.5</v>
      </c>
      <c r="AM14" s="18">
        <v>0.5</v>
      </c>
      <c r="AN14" s="18">
        <v>0.5</v>
      </c>
      <c r="AO14" s="18">
        <f t="shared" si="0"/>
        <v>26</v>
      </c>
      <c r="AP14" s="18">
        <f t="shared" si="1"/>
        <v>4</v>
      </c>
      <c r="AQ14" s="18">
        <f t="shared" si="2"/>
        <v>17</v>
      </c>
      <c r="AR14" s="20">
        <f t="shared" si="3"/>
        <v>30</v>
      </c>
      <c r="AS14" s="18">
        <f t="shared" si="5"/>
        <v>47</v>
      </c>
      <c r="AT14" s="18">
        <f t="shared" si="4"/>
        <v>7.833333333333333</v>
      </c>
      <c r="AU14" s="21">
        <v>6</v>
      </c>
      <c r="AV14" s="22">
        <v>47</v>
      </c>
      <c r="AW14" s="23">
        <v>0</v>
      </c>
      <c r="AX14" s="14"/>
    </row>
    <row r="15" spans="1:50" ht="28.8">
      <c r="A15" s="13" t="s">
        <v>88</v>
      </c>
      <c r="B15" s="14" t="s">
        <v>89</v>
      </c>
      <c r="C15" s="20">
        <v>30</v>
      </c>
      <c r="D15" s="18">
        <v>3</v>
      </c>
      <c r="E15" s="18">
        <v>26</v>
      </c>
      <c r="F15" s="18">
        <v>0</v>
      </c>
      <c r="G15" s="6">
        <v>0</v>
      </c>
      <c r="H15" s="6"/>
      <c r="I15" s="6"/>
      <c r="J15" s="6"/>
      <c r="K15" s="6"/>
      <c r="L15" s="6"/>
      <c r="M15" s="6"/>
      <c r="N15" s="6"/>
      <c r="O15" s="6"/>
      <c r="P15" s="6">
        <v>0</v>
      </c>
      <c r="Q15" s="6">
        <v>1</v>
      </c>
      <c r="R15" s="6">
        <v>1</v>
      </c>
      <c r="S15" s="18">
        <v>0</v>
      </c>
      <c r="T15" s="18">
        <v>1</v>
      </c>
      <c r="U15" s="18">
        <v>1</v>
      </c>
      <c r="V15" s="18">
        <v>0</v>
      </c>
      <c r="W15" s="18">
        <v>0</v>
      </c>
      <c r="X15" s="18">
        <v>0</v>
      </c>
      <c r="Y15" s="18">
        <v>1</v>
      </c>
      <c r="Z15" s="18"/>
      <c r="AA15" s="18"/>
      <c r="AB15" s="18"/>
      <c r="AC15" s="18"/>
      <c r="AD15" s="18">
        <v>0</v>
      </c>
      <c r="AE15" s="18">
        <v>0</v>
      </c>
      <c r="AF15" s="18">
        <v>1</v>
      </c>
      <c r="AG15" s="18">
        <v>0</v>
      </c>
      <c r="AH15" s="18">
        <v>0</v>
      </c>
      <c r="AI15" s="18">
        <v>1</v>
      </c>
      <c r="AJ15" s="18">
        <v>1</v>
      </c>
      <c r="AK15" s="18">
        <v>0.5</v>
      </c>
      <c r="AL15" s="18">
        <v>0.5</v>
      </c>
      <c r="AM15" s="18">
        <v>0.5</v>
      </c>
      <c r="AN15" s="18">
        <v>0.5</v>
      </c>
      <c r="AO15" s="18">
        <f t="shared" si="0"/>
        <v>26</v>
      </c>
      <c r="AP15" s="18">
        <f t="shared" si="1"/>
        <v>4</v>
      </c>
      <c r="AQ15" s="18">
        <f t="shared" si="2"/>
        <v>6</v>
      </c>
      <c r="AR15" s="20">
        <f t="shared" si="3"/>
        <v>30</v>
      </c>
      <c r="AS15" s="18">
        <f t="shared" si="5"/>
        <v>36</v>
      </c>
      <c r="AT15" s="18">
        <f t="shared" si="4"/>
        <v>7.2</v>
      </c>
      <c r="AU15" s="21">
        <v>5</v>
      </c>
      <c r="AV15" s="22">
        <v>36</v>
      </c>
      <c r="AW15" s="23">
        <v>0</v>
      </c>
      <c r="AX15" s="14" t="s">
        <v>90</v>
      </c>
    </row>
    <row r="16" spans="1:50" s="3" customFormat="1" ht="28.8">
      <c r="A16" s="13" t="s">
        <v>91</v>
      </c>
      <c r="B16" s="14" t="s">
        <v>92</v>
      </c>
      <c r="C16" s="20">
        <v>6</v>
      </c>
      <c r="D16" s="18">
        <v>12</v>
      </c>
      <c r="E16" s="18">
        <v>0</v>
      </c>
      <c r="F16" s="18">
        <v>0</v>
      </c>
      <c r="G16" s="6">
        <v>0</v>
      </c>
      <c r="H16" s="6"/>
      <c r="I16" s="6"/>
      <c r="J16" s="6"/>
      <c r="K16" s="6"/>
      <c r="L16" s="6">
        <v>1</v>
      </c>
      <c r="M16" s="6">
        <v>1</v>
      </c>
      <c r="N16" s="6">
        <v>3</v>
      </c>
      <c r="O16" s="6">
        <v>1</v>
      </c>
      <c r="P16" s="6">
        <v>0</v>
      </c>
      <c r="Q16" s="6">
        <v>0</v>
      </c>
      <c r="R16" s="18">
        <v>0</v>
      </c>
      <c r="S16" s="18">
        <v>0</v>
      </c>
      <c r="T16" s="18">
        <v>0</v>
      </c>
      <c r="U16" s="18">
        <v>0</v>
      </c>
      <c r="V16" s="6">
        <v>0</v>
      </c>
      <c r="W16" s="18">
        <v>0</v>
      </c>
      <c r="X16" s="18"/>
      <c r="Y16" s="18">
        <v>0</v>
      </c>
      <c r="Z16" s="18"/>
      <c r="AA16" s="18"/>
      <c r="AB16" s="18"/>
      <c r="AC16" s="18"/>
      <c r="AD16" s="18">
        <v>0</v>
      </c>
      <c r="AE16" s="18">
        <v>0</v>
      </c>
      <c r="AF16" s="18">
        <v>0</v>
      </c>
      <c r="AG16" s="18">
        <v>0</v>
      </c>
      <c r="AH16" s="18">
        <v>0</v>
      </c>
      <c r="AI16" s="18">
        <v>1</v>
      </c>
      <c r="AJ16" s="18">
        <v>1</v>
      </c>
      <c r="AK16" s="18">
        <v>0.5</v>
      </c>
      <c r="AL16" s="18">
        <v>0.5</v>
      </c>
      <c r="AM16" s="18">
        <v>0.5</v>
      </c>
      <c r="AN16" s="18">
        <v>0.5</v>
      </c>
      <c r="AO16" s="18">
        <f t="shared" si="0"/>
        <v>6</v>
      </c>
      <c r="AP16" s="18">
        <f t="shared" si="1"/>
        <v>0</v>
      </c>
      <c r="AQ16" s="18">
        <f t="shared" si="2"/>
        <v>4</v>
      </c>
      <c r="AR16" s="20">
        <f t="shared" si="3"/>
        <v>6</v>
      </c>
      <c r="AS16" s="18">
        <f t="shared" si="5"/>
        <v>10</v>
      </c>
      <c r="AT16" s="18">
        <f t="shared" si="4"/>
        <v>10</v>
      </c>
      <c r="AU16" s="21">
        <v>1</v>
      </c>
      <c r="AV16" s="22">
        <v>10</v>
      </c>
      <c r="AW16" s="23">
        <v>0</v>
      </c>
      <c r="AX16" s="14" t="s">
        <v>90</v>
      </c>
    </row>
    <row r="17" spans="1:51" ht="28.8">
      <c r="A17" s="13" t="s">
        <v>93</v>
      </c>
      <c r="B17" s="14" t="s">
        <v>94</v>
      </c>
      <c r="C17" s="20">
        <v>12</v>
      </c>
      <c r="D17" s="18">
        <v>6</v>
      </c>
      <c r="E17" s="18">
        <v>12</v>
      </c>
      <c r="F17" s="18">
        <v>0</v>
      </c>
      <c r="G17" s="6">
        <v>0</v>
      </c>
      <c r="H17" s="6"/>
      <c r="I17" s="6"/>
      <c r="J17" s="6"/>
      <c r="K17" s="6"/>
      <c r="L17" s="6"/>
      <c r="M17" s="6"/>
      <c r="N17" s="6"/>
      <c r="O17" s="6"/>
      <c r="P17" s="6">
        <v>0</v>
      </c>
      <c r="Q17" s="18">
        <v>0</v>
      </c>
      <c r="R17" s="6">
        <v>0</v>
      </c>
      <c r="S17" s="18">
        <v>0</v>
      </c>
      <c r="T17" s="18">
        <v>1</v>
      </c>
      <c r="U17" s="18">
        <v>1</v>
      </c>
      <c r="V17" s="18">
        <v>0</v>
      </c>
      <c r="W17" s="18">
        <v>0</v>
      </c>
      <c r="X17" s="18">
        <v>0</v>
      </c>
      <c r="Y17" s="18">
        <v>0</v>
      </c>
      <c r="Z17" s="18"/>
      <c r="AA17" s="18"/>
      <c r="AB17" s="18"/>
      <c r="AC17" s="18"/>
      <c r="AD17" s="18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1</v>
      </c>
      <c r="AJ17" s="18">
        <v>1</v>
      </c>
      <c r="AK17" s="18">
        <v>0.5</v>
      </c>
      <c r="AL17" s="18">
        <v>0.5</v>
      </c>
      <c r="AM17" s="18">
        <v>0.5</v>
      </c>
      <c r="AN17" s="18">
        <v>0.5</v>
      </c>
      <c r="AO17" s="18">
        <f t="shared" si="0"/>
        <v>12</v>
      </c>
      <c r="AP17" s="18">
        <f t="shared" si="1"/>
        <v>0</v>
      </c>
      <c r="AQ17" s="18">
        <f t="shared" si="2"/>
        <v>6</v>
      </c>
      <c r="AR17" s="20">
        <f t="shared" si="3"/>
        <v>12</v>
      </c>
      <c r="AS17" s="18">
        <f t="shared" si="5"/>
        <v>18</v>
      </c>
      <c r="AT17" s="18">
        <f t="shared" si="4"/>
        <v>6</v>
      </c>
      <c r="AU17" s="21">
        <v>3</v>
      </c>
      <c r="AV17" s="22">
        <v>18</v>
      </c>
      <c r="AW17" s="23">
        <v>0</v>
      </c>
      <c r="AX17" s="14" t="s">
        <v>95</v>
      </c>
    </row>
    <row r="18" spans="1:51">
      <c r="A18" s="13" t="s">
        <v>96</v>
      </c>
      <c r="B18" s="14" t="s">
        <v>97</v>
      </c>
      <c r="C18" s="20">
        <v>12</v>
      </c>
      <c r="D18" s="16">
        <v>6</v>
      </c>
      <c r="E18" s="6">
        <v>12</v>
      </c>
      <c r="F18" s="18">
        <v>0</v>
      </c>
      <c r="G18" s="6">
        <v>0</v>
      </c>
      <c r="H18" s="6"/>
      <c r="I18" s="6"/>
      <c r="J18" s="6"/>
      <c r="K18" s="6"/>
      <c r="L18" s="6"/>
      <c r="M18" s="6"/>
      <c r="N18" s="6"/>
      <c r="O18" s="6"/>
      <c r="P18" s="6">
        <v>0</v>
      </c>
      <c r="Q18" s="6">
        <v>1</v>
      </c>
      <c r="R18" s="6">
        <v>1</v>
      </c>
      <c r="S18" s="18">
        <v>0</v>
      </c>
      <c r="T18" s="18">
        <v>0</v>
      </c>
      <c r="U18" s="18">
        <v>0</v>
      </c>
      <c r="V18" s="18">
        <v>0</v>
      </c>
      <c r="W18" s="18">
        <v>0</v>
      </c>
      <c r="X18" s="18"/>
      <c r="Y18" s="18">
        <v>0</v>
      </c>
      <c r="Z18" s="18"/>
      <c r="AA18" s="18"/>
      <c r="AB18" s="18"/>
      <c r="AC18" s="18"/>
      <c r="AD18" s="18">
        <v>0</v>
      </c>
      <c r="AE18" s="18">
        <v>0</v>
      </c>
      <c r="AF18" s="18">
        <v>0</v>
      </c>
      <c r="AG18" s="18">
        <v>0</v>
      </c>
      <c r="AH18" s="18">
        <v>0</v>
      </c>
      <c r="AI18" s="18">
        <v>1</v>
      </c>
      <c r="AJ18" s="18">
        <v>1</v>
      </c>
      <c r="AK18" s="18">
        <v>0.5</v>
      </c>
      <c r="AL18" s="18">
        <v>0.5</v>
      </c>
      <c r="AM18" s="18">
        <v>0.5</v>
      </c>
      <c r="AN18" s="18">
        <v>0.5</v>
      </c>
      <c r="AO18" s="18">
        <f t="shared" si="0"/>
        <v>12</v>
      </c>
      <c r="AP18" s="18">
        <f t="shared" si="1"/>
        <v>0</v>
      </c>
      <c r="AQ18" s="18">
        <f t="shared" si="2"/>
        <v>6</v>
      </c>
      <c r="AR18" s="20">
        <f t="shared" si="3"/>
        <v>12</v>
      </c>
      <c r="AS18" s="18">
        <f t="shared" si="5"/>
        <v>18</v>
      </c>
      <c r="AT18" s="18">
        <f t="shared" si="4"/>
        <v>9</v>
      </c>
      <c r="AU18" s="21">
        <v>2</v>
      </c>
      <c r="AV18" s="22">
        <v>18</v>
      </c>
      <c r="AW18" s="23">
        <v>0</v>
      </c>
      <c r="AX18" s="14"/>
      <c r="AY18" s="1"/>
    </row>
    <row r="19" spans="1:51" ht="43.2">
      <c r="A19" s="13" t="s">
        <v>98</v>
      </c>
      <c r="B19" s="14" t="s">
        <v>99</v>
      </c>
      <c r="C19" s="20">
        <v>12</v>
      </c>
      <c r="D19" s="18">
        <v>6</v>
      </c>
      <c r="E19" s="18">
        <v>12</v>
      </c>
      <c r="F19" s="18">
        <v>0</v>
      </c>
      <c r="G19" s="6">
        <v>0</v>
      </c>
      <c r="H19" s="6"/>
      <c r="I19" s="6"/>
      <c r="J19" s="6"/>
      <c r="K19" s="6"/>
      <c r="L19" s="6"/>
      <c r="M19" s="6"/>
      <c r="N19" s="6"/>
      <c r="O19" s="6"/>
      <c r="P19" s="6">
        <v>0</v>
      </c>
      <c r="Q19" s="6">
        <v>1</v>
      </c>
      <c r="R19" s="6">
        <v>1</v>
      </c>
      <c r="S19" s="18">
        <v>1</v>
      </c>
      <c r="T19" s="18">
        <v>0</v>
      </c>
      <c r="U19" s="18">
        <v>0</v>
      </c>
      <c r="V19" s="18">
        <v>2</v>
      </c>
      <c r="W19" s="18">
        <v>0</v>
      </c>
      <c r="X19" s="18"/>
      <c r="Y19" s="18">
        <v>0</v>
      </c>
      <c r="Z19" s="18"/>
      <c r="AA19" s="18"/>
      <c r="AB19" s="6"/>
      <c r="AC19" s="6"/>
      <c r="AD19" s="18">
        <v>0</v>
      </c>
      <c r="AE19" s="18">
        <v>0</v>
      </c>
      <c r="AF19" s="18">
        <v>0</v>
      </c>
      <c r="AG19" s="18">
        <v>0</v>
      </c>
      <c r="AH19" s="18">
        <v>1</v>
      </c>
      <c r="AI19" s="18">
        <v>1</v>
      </c>
      <c r="AJ19" s="18">
        <v>1</v>
      </c>
      <c r="AK19" s="18">
        <v>0.5</v>
      </c>
      <c r="AL19" s="18">
        <v>0.5</v>
      </c>
      <c r="AM19" s="18">
        <v>0.5</v>
      </c>
      <c r="AN19" s="18">
        <v>0.5</v>
      </c>
      <c r="AO19" s="18">
        <f t="shared" si="0"/>
        <v>12</v>
      </c>
      <c r="AP19" s="18">
        <f t="shared" si="1"/>
        <v>0</v>
      </c>
      <c r="AQ19" s="18">
        <f t="shared" si="2"/>
        <v>10</v>
      </c>
      <c r="AR19" s="20">
        <f t="shared" si="3"/>
        <v>12</v>
      </c>
      <c r="AS19" s="18">
        <f t="shared" si="5"/>
        <v>22</v>
      </c>
      <c r="AT19" s="18">
        <f t="shared" si="4"/>
        <v>7.333333333333333</v>
      </c>
      <c r="AU19" s="21">
        <v>3</v>
      </c>
      <c r="AV19" s="22">
        <v>22</v>
      </c>
      <c r="AW19" s="23">
        <v>0</v>
      </c>
      <c r="AX19" s="14" t="s">
        <v>69</v>
      </c>
    </row>
    <row r="20" spans="1:51">
      <c r="A20" s="13" t="s">
        <v>100</v>
      </c>
      <c r="B20" s="14" t="s">
        <v>101</v>
      </c>
      <c r="C20" s="20">
        <v>6</v>
      </c>
      <c r="D20" s="18">
        <v>12</v>
      </c>
      <c r="E20" s="18">
        <v>2</v>
      </c>
      <c r="F20" s="18">
        <v>0</v>
      </c>
      <c r="G20" s="6">
        <v>9</v>
      </c>
      <c r="H20" s="6"/>
      <c r="I20" s="6"/>
      <c r="J20" s="6"/>
      <c r="K20" s="6"/>
      <c r="L20" s="6"/>
      <c r="M20" s="6"/>
      <c r="N20" s="6"/>
      <c r="O20" s="6"/>
      <c r="P20" s="6">
        <v>0</v>
      </c>
      <c r="Q20" s="6">
        <v>1</v>
      </c>
      <c r="R20" s="6">
        <v>1</v>
      </c>
      <c r="S20" s="18">
        <v>1</v>
      </c>
      <c r="T20" s="18">
        <v>0</v>
      </c>
      <c r="U20" s="18">
        <v>0</v>
      </c>
      <c r="V20" s="18">
        <v>0</v>
      </c>
      <c r="W20" s="18">
        <v>0</v>
      </c>
      <c r="X20" s="18"/>
      <c r="Y20" s="18">
        <v>0</v>
      </c>
      <c r="Z20" s="18"/>
      <c r="AA20" s="18"/>
      <c r="AB20" s="6"/>
      <c r="AC20" s="6"/>
      <c r="AD20" s="18">
        <v>0</v>
      </c>
      <c r="AE20" s="18">
        <v>0</v>
      </c>
      <c r="AF20" s="18">
        <v>3.5</v>
      </c>
      <c r="AG20" s="18">
        <v>0</v>
      </c>
      <c r="AH20" s="18">
        <v>0</v>
      </c>
      <c r="AI20" s="18">
        <v>1</v>
      </c>
      <c r="AJ20" s="18">
        <v>1</v>
      </c>
      <c r="AK20" s="18">
        <v>0.5</v>
      </c>
      <c r="AL20" s="18">
        <v>0.5</v>
      </c>
      <c r="AM20" s="18">
        <v>0.5</v>
      </c>
      <c r="AN20" s="18">
        <v>0.5</v>
      </c>
      <c r="AO20" s="18">
        <f t="shared" si="0"/>
        <v>11</v>
      </c>
      <c r="AP20" s="18">
        <f t="shared" si="1"/>
        <v>0</v>
      </c>
      <c r="AQ20" s="18">
        <f t="shared" si="2"/>
        <v>10.5</v>
      </c>
      <c r="AR20" s="20">
        <f t="shared" si="3"/>
        <v>11</v>
      </c>
      <c r="AS20" s="18">
        <f t="shared" si="5"/>
        <v>21.5</v>
      </c>
      <c r="AT20" s="18">
        <f t="shared" si="4"/>
        <v>7.166666666666667</v>
      </c>
      <c r="AU20" s="21">
        <v>3</v>
      </c>
      <c r="AV20" s="22">
        <v>21.5</v>
      </c>
      <c r="AW20" s="23">
        <v>0</v>
      </c>
      <c r="AX20" s="27"/>
    </row>
    <row r="21" spans="1:51" ht="28.8">
      <c r="A21" s="13" t="s">
        <v>102</v>
      </c>
      <c r="B21" s="14" t="s">
        <v>103</v>
      </c>
      <c r="C21" s="20">
        <v>12</v>
      </c>
      <c r="D21" s="18">
        <v>6</v>
      </c>
      <c r="E21" s="18">
        <v>12</v>
      </c>
      <c r="F21" s="18">
        <v>0</v>
      </c>
      <c r="G21" s="6">
        <v>0</v>
      </c>
      <c r="H21" s="6"/>
      <c r="I21" s="6"/>
      <c r="J21" s="6"/>
      <c r="K21" s="6"/>
      <c r="L21" s="6"/>
      <c r="M21" s="6"/>
      <c r="N21" s="6"/>
      <c r="O21" s="6"/>
      <c r="P21" s="6">
        <v>0</v>
      </c>
      <c r="Q21" s="18">
        <v>0</v>
      </c>
      <c r="R21" s="18">
        <v>0</v>
      </c>
      <c r="S21" s="18">
        <v>0</v>
      </c>
      <c r="T21" s="18">
        <v>0</v>
      </c>
      <c r="U21" s="18">
        <v>0</v>
      </c>
      <c r="V21" s="18">
        <v>0</v>
      </c>
      <c r="W21" s="18">
        <v>0</v>
      </c>
      <c r="X21" s="18"/>
      <c r="Y21" s="18">
        <v>0</v>
      </c>
      <c r="Z21" s="18"/>
      <c r="AA21" s="18"/>
      <c r="AB21" s="18"/>
      <c r="AC21" s="18"/>
      <c r="AD21" s="18">
        <v>0</v>
      </c>
      <c r="AE21" s="18">
        <v>0</v>
      </c>
      <c r="AF21" s="18">
        <v>0</v>
      </c>
      <c r="AG21" s="18">
        <v>0</v>
      </c>
      <c r="AH21" s="18">
        <v>0</v>
      </c>
      <c r="AI21" s="18">
        <v>0</v>
      </c>
      <c r="AJ21" s="18">
        <v>0</v>
      </c>
      <c r="AK21" s="18">
        <v>0</v>
      </c>
      <c r="AL21" s="18">
        <v>0</v>
      </c>
      <c r="AM21" s="18">
        <v>0</v>
      </c>
      <c r="AN21" s="18">
        <v>0</v>
      </c>
      <c r="AO21" s="18">
        <f t="shared" si="0"/>
        <v>12</v>
      </c>
      <c r="AP21" s="18">
        <f t="shared" si="1"/>
        <v>0</v>
      </c>
      <c r="AQ21" s="18">
        <f t="shared" si="2"/>
        <v>0</v>
      </c>
      <c r="AR21" s="20">
        <f t="shared" si="3"/>
        <v>12</v>
      </c>
      <c r="AS21" s="18">
        <f t="shared" si="5"/>
        <v>12</v>
      </c>
      <c r="AT21" s="18">
        <f t="shared" si="4"/>
        <v>6</v>
      </c>
      <c r="AU21" s="21">
        <v>2</v>
      </c>
      <c r="AV21" s="22">
        <v>12</v>
      </c>
      <c r="AW21" s="23">
        <v>0</v>
      </c>
      <c r="AX21" s="27"/>
    </row>
    <row r="22" spans="1:51">
      <c r="A22" s="13" t="s">
        <v>104</v>
      </c>
      <c r="B22" s="14" t="s">
        <v>105</v>
      </c>
      <c r="C22" s="20">
        <v>30</v>
      </c>
      <c r="D22" s="18">
        <v>3</v>
      </c>
      <c r="E22" s="18">
        <v>26</v>
      </c>
      <c r="F22" s="18">
        <v>0</v>
      </c>
      <c r="G22" s="6">
        <v>0</v>
      </c>
      <c r="H22" s="6"/>
      <c r="I22" s="6"/>
      <c r="J22" s="6"/>
      <c r="K22" s="6"/>
      <c r="L22" s="6"/>
      <c r="M22" s="6"/>
      <c r="N22" s="6"/>
      <c r="O22" s="6"/>
      <c r="P22" s="6">
        <v>0</v>
      </c>
      <c r="Q22" s="6">
        <v>1</v>
      </c>
      <c r="R22" s="6">
        <v>1</v>
      </c>
      <c r="S22" s="18">
        <v>1</v>
      </c>
      <c r="T22" s="18">
        <v>0</v>
      </c>
      <c r="U22" s="18">
        <v>2</v>
      </c>
      <c r="V22" s="6">
        <v>2</v>
      </c>
      <c r="W22" s="18">
        <v>0</v>
      </c>
      <c r="X22" s="18"/>
      <c r="Y22" s="18">
        <v>3</v>
      </c>
      <c r="Z22" s="18"/>
      <c r="AA22" s="18"/>
      <c r="AB22" s="18"/>
      <c r="AC22" s="18"/>
      <c r="AD22" s="6">
        <v>3</v>
      </c>
      <c r="AE22" s="6">
        <v>1</v>
      </c>
      <c r="AF22" s="18">
        <v>0</v>
      </c>
      <c r="AG22" s="18">
        <v>0</v>
      </c>
      <c r="AH22" s="18">
        <v>1</v>
      </c>
      <c r="AI22" s="18">
        <v>1</v>
      </c>
      <c r="AJ22" s="18">
        <v>1</v>
      </c>
      <c r="AK22" s="18">
        <v>0.5</v>
      </c>
      <c r="AL22" s="18">
        <v>0.5</v>
      </c>
      <c r="AM22" s="18">
        <v>0.5</v>
      </c>
      <c r="AN22" s="18">
        <v>0.5</v>
      </c>
      <c r="AO22" s="18">
        <f t="shared" si="0"/>
        <v>26</v>
      </c>
      <c r="AP22" s="18">
        <f t="shared" si="1"/>
        <v>4</v>
      </c>
      <c r="AQ22" s="18">
        <f t="shared" si="2"/>
        <v>15</v>
      </c>
      <c r="AR22" s="20">
        <f t="shared" si="3"/>
        <v>30</v>
      </c>
      <c r="AS22" s="18">
        <f t="shared" si="5"/>
        <v>45</v>
      </c>
      <c r="AT22" s="18">
        <f t="shared" si="4"/>
        <v>7.5</v>
      </c>
      <c r="AU22" s="21">
        <v>6</v>
      </c>
      <c r="AV22" s="22">
        <v>45</v>
      </c>
      <c r="AW22" s="23">
        <v>0</v>
      </c>
      <c r="AX22" s="27"/>
    </row>
    <row r="23" spans="1:51">
      <c r="A23" s="13" t="s">
        <v>106</v>
      </c>
      <c r="B23" s="14" t="s">
        <v>107</v>
      </c>
      <c r="C23" s="20">
        <v>30</v>
      </c>
      <c r="D23" s="18">
        <v>3</v>
      </c>
      <c r="E23" s="18"/>
      <c r="F23" s="18"/>
      <c r="G23" s="6"/>
      <c r="H23" s="6">
        <v>4</v>
      </c>
      <c r="I23" s="6">
        <v>12</v>
      </c>
      <c r="J23" s="6">
        <v>4</v>
      </c>
      <c r="K23" s="6">
        <v>6</v>
      </c>
      <c r="L23" s="6"/>
      <c r="M23" s="6"/>
      <c r="N23" s="6"/>
      <c r="O23" s="6"/>
      <c r="P23" s="6">
        <v>0</v>
      </c>
      <c r="Q23" s="6">
        <v>1</v>
      </c>
      <c r="R23" s="6">
        <v>1</v>
      </c>
      <c r="S23" s="18">
        <v>1</v>
      </c>
      <c r="T23" s="18">
        <v>0</v>
      </c>
      <c r="U23" s="18">
        <v>0</v>
      </c>
      <c r="V23" s="18">
        <v>0</v>
      </c>
      <c r="W23" s="18">
        <v>0</v>
      </c>
      <c r="X23" s="18"/>
      <c r="Y23" s="18">
        <v>0</v>
      </c>
      <c r="Z23" s="18"/>
      <c r="AA23" s="18"/>
      <c r="AB23" s="18"/>
      <c r="AC23" s="18"/>
      <c r="AD23" s="18">
        <v>0</v>
      </c>
      <c r="AE23" s="18">
        <v>0</v>
      </c>
      <c r="AF23" s="18">
        <v>0</v>
      </c>
      <c r="AG23" s="18">
        <v>0</v>
      </c>
      <c r="AH23" s="18">
        <v>0</v>
      </c>
      <c r="AI23" s="18">
        <v>1</v>
      </c>
      <c r="AJ23" s="18">
        <v>1</v>
      </c>
      <c r="AK23" s="18">
        <v>0.5</v>
      </c>
      <c r="AL23" s="18">
        <v>0.5</v>
      </c>
      <c r="AM23" s="18">
        <v>0.5</v>
      </c>
      <c r="AN23" s="18">
        <v>0.5</v>
      </c>
      <c r="AO23" s="18">
        <f t="shared" si="0"/>
        <v>26</v>
      </c>
      <c r="AP23" s="18">
        <f t="shared" si="1"/>
        <v>4</v>
      </c>
      <c r="AQ23" s="18">
        <f t="shared" si="2"/>
        <v>3</v>
      </c>
      <c r="AR23" s="20">
        <f t="shared" si="3"/>
        <v>30</v>
      </c>
      <c r="AS23" s="18">
        <f t="shared" si="5"/>
        <v>33</v>
      </c>
      <c r="AT23" s="18">
        <f t="shared" si="4"/>
        <v>8.25</v>
      </c>
      <c r="AU23" s="21">
        <v>4</v>
      </c>
      <c r="AV23" s="22">
        <v>33</v>
      </c>
      <c r="AW23" s="23">
        <v>0</v>
      </c>
      <c r="AX23" s="27"/>
    </row>
    <row r="24" spans="1:51" ht="28.8">
      <c r="A24" s="13" t="s">
        <v>108</v>
      </c>
      <c r="B24" s="14" t="s">
        <v>109</v>
      </c>
      <c r="C24" s="20">
        <v>12</v>
      </c>
      <c r="D24" s="18">
        <v>6</v>
      </c>
      <c r="E24" s="18"/>
      <c r="F24" s="18"/>
      <c r="G24" s="6"/>
      <c r="H24" s="6">
        <v>2</v>
      </c>
      <c r="I24" s="6">
        <v>5</v>
      </c>
      <c r="J24" s="6">
        <v>2</v>
      </c>
      <c r="K24" s="6">
        <v>3</v>
      </c>
      <c r="L24" s="6"/>
      <c r="M24" s="6"/>
      <c r="N24" s="6"/>
      <c r="O24" s="6"/>
      <c r="P24" s="6">
        <v>0</v>
      </c>
      <c r="Q24" s="18">
        <v>1</v>
      </c>
      <c r="R24" s="6">
        <v>1</v>
      </c>
      <c r="S24" s="18">
        <v>0</v>
      </c>
      <c r="T24" s="18">
        <v>0</v>
      </c>
      <c r="U24" s="18">
        <v>0</v>
      </c>
      <c r="V24" s="18">
        <v>0</v>
      </c>
      <c r="W24" s="18">
        <v>0</v>
      </c>
      <c r="X24" s="18"/>
      <c r="Y24" s="18">
        <v>0</v>
      </c>
      <c r="Z24" s="18"/>
      <c r="AA24" s="18"/>
      <c r="AB24" s="18"/>
      <c r="AC24" s="18"/>
      <c r="AD24" s="18">
        <v>0</v>
      </c>
      <c r="AE24" s="18">
        <v>0</v>
      </c>
      <c r="AF24" s="18">
        <v>1</v>
      </c>
      <c r="AG24" s="18">
        <v>0</v>
      </c>
      <c r="AH24" s="18">
        <v>0</v>
      </c>
      <c r="AI24" s="18">
        <v>1</v>
      </c>
      <c r="AJ24" s="18">
        <v>1</v>
      </c>
      <c r="AK24" s="18">
        <v>0.5</v>
      </c>
      <c r="AL24" s="18">
        <v>0.5</v>
      </c>
      <c r="AM24" s="18">
        <v>0.5</v>
      </c>
      <c r="AN24" s="18">
        <v>0.5</v>
      </c>
      <c r="AO24" s="18">
        <f t="shared" si="0"/>
        <v>12</v>
      </c>
      <c r="AP24" s="18">
        <f t="shared" si="1"/>
        <v>0</v>
      </c>
      <c r="AQ24" s="18">
        <f t="shared" si="2"/>
        <v>7</v>
      </c>
      <c r="AR24" s="20">
        <f t="shared" si="3"/>
        <v>12</v>
      </c>
      <c r="AS24" s="18">
        <f t="shared" si="5"/>
        <v>19</v>
      </c>
      <c r="AT24" s="18">
        <f t="shared" si="4"/>
        <v>6.333333333333333</v>
      </c>
      <c r="AU24" s="21">
        <v>3</v>
      </c>
      <c r="AV24" s="22">
        <v>19</v>
      </c>
      <c r="AW24" s="23">
        <v>0</v>
      </c>
      <c r="AX24" s="27"/>
    </row>
    <row r="25" spans="1:51" ht="43.2">
      <c r="A25" s="13" t="s">
        <v>110</v>
      </c>
      <c r="B25" s="25" t="s">
        <v>111</v>
      </c>
      <c r="C25" s="20">
        <v>6</v>
      </c>
      <c r="D25" s="18">
        <v>12</v>
      </c>
      <c r="E25" s="18">
        <v>6</v>
      </c>
      <c r="F25" s="18">
        <v>0</v>
      </c>
      <c r="G25" s="6">
        <v>0</v>
      </c>
      <c r="H25" s="6"/>
      <c r="I25" s="6"/>
      <c r="J25" s="6"/>
      <c r="K25" s="6"/>
      <c r="L25" s="6"/>
      <c r="M25" s="6"/>
      <c r="N25" s="6"/>
      <c r="O25" s="6"/>
      <c r="P25" s="6">
        <v>0</v>
      </c>
      <c r="Q25" s="6">
        <v>1</v>
      </c>
      <c r="R25" s="6">
        <v>1</v>
      </c>
      <c r="S25" s="18">
        <v>1</v>
      </c>
      <c r="T25" s="18">
        <v>0</v>
      </c>
      <c r="U25" s="18">
        <v>0</v>
      </c>
      <c r="V25" s="6">
        <v>2</v>
      </c>
      <c r="W25" s="18">
        <v>0</v>
      </c>
      <c r="X25" s="18"/>
      <c r="Y25" s="18">
        <v>0</v>
      </c>
      <c r="Z25" s="18"/>
      <c r="AA25" s="18"/>
      <c r="AB25" s="18"/>
      <c r="AC25" s="18"/>
      <c r="AD25" s="18">
        <v>0</v>
      </c>
      <c r="AE25" s="18">
        <v>0</v>
      </c>
      <c r="AF25" s="19">
        <v>2</v>
      </c>
      <c r="AG25" s="18">
        <v>0</v>
      </c>
      <c r="AH25" s="18">
        <v>0</v>
      </c>
      <c r="AI25" s="18" t="s">
        <v>61</v>
      </c>
      <c r="AJ25" s="18" t="s">
        <v>61</v>
      </c>
      <c r="AK25" s="18" t="s">
        <v>61</v>
      </c>
      <c r="AL25" s="18" t="s">
        <v>61</v>
      </c>
      <c r="AM25" s="18" t="s">
        <v>61</v>
      </c>
      <c r="AN25" s="18" t="s">
        <v>61</v>
      </c>
      <c r="AO25" s="18">
        <f t="shared" si="0"/>
        <v>6</v>
      </c>
      <c r="AP25" s="18">
        <f t="shared" si="1"/>
        <v>0</v>
      </c>
      <c r="AQ25" s="18">
        <f t="shared" si="2"/>
        <v>7</v>
      </c>
      <c r="AR25" s="20">
        <f t="shared" si="3"/>
        <v>6</v>
      </c>
      <c r="AS25" s="18">
        <v>11</v>
      </c>
      <c r="AT25" s="18">
        <f t="shared" si="4"/>
        <v>5.5</v>
      </c>
      <c r="AU25" s="21">
        <v>2</v>
      </c>
      <c r="AV25" s="22">
        <v>11</v>
      </c>
      <c r="AW25" s="23">
        <v>2</v>
      </c>
      <c r="AX25" s="14" t="s">
        <v>112</v>
      </c>
    </row>
    <row r="26" spans="1:51" ht="136.5" customHeight="1">
      <c r="A26" s="13" t="s">
        <v>113</v>
      </c>
      <c r="B26" s="14" t="s">
        <v>114</v>
      </c>
      <c r="C26" s="24">
        <v>30</v>
      </c>
      <c r="D26" s="6">
        <v>3</v>
      </c>
      <c r="E26" s="6"/>
      <c r="F26" s="18"/>
      <c r="G26" s="6"/>
      <c r="H26" s="6">
        <v>4</v>
      </c>
      <c r="I26" s="6">
        <v>12</v>
      </c>
      <c r="J26" s="6">
        <v>4</v>
      </c>
      <c r="K26" s="6">
        <v>6</v>
      </c>
      <c r="L26" s="6"/>
      <c r="M26" s="6"/>
      <c r="N26" s="6"/>
      <c r="O26" s="6"/>
      <c r="P26" s="6">
        <v>0</v>
      </c>
      <c r="Q26" s="6">
        <v>1</v>
      </c>
      <c r="R26" s="6">
        <v>1</v>
      </c>
      <c r="S26" s="6">
        <v>1</v>
      </c>
      <c r="T26" s="6">
        <v>0</v>
      </c>
      <c r="U26" s="6">
        <v>0</v>
      </c>
      <c r="V26" s="18">
        <v>0</v>
      </c>
      <c r="W26" s="6">
        <v>0</v>
      </c>
      <c r="X26" s="18"/>
      <c r="Y26" s="6">
        <v>0</v>
      </c>
      <c r="Z26" s="18"/>
      <c r="AA26" s="18"/>
      <c r="AB26" s="6"/>
      <c r="AC26" s="6"/>
      <c r="AD26" s="18">
        <v>0</v>
      </c>
      <c r="AE26" s="18">
        <v>0</v>
      </c>
      <c r="AF26" s="18">
        <v>0</v>
      </c>
      <c r="AG26" s="18">
        <v>0</v>
      </c>
      <c r="AH26" s="18">
        <v>0</v>
      </c>
      <c r="AI26" s="18">
        <v>1</v>
      </c>
      <c r="AJ26" s="18">
        <v>1</v>
      </c>
      <c r="AK26" s="18">
        <v>0.5</v>
      </c>
      <c r="AL26" s="18">
        <v>0.5</v>
      </c>
      <c r="AM26" s="18">
        <v>0.5</v>
      </c>
      <c r="AN26" s="18">
        <v>0.5</v>
      </c>
      <c r="AO26" s="18">
        <f t="shared" si="0"/>
        <v>26</v>
      </c>
      <c r="AP26" s="18">
        <f t="shared" si="1"/>
        <v>4</v>
      </c>
      <c r="AQ26" s="18">
        <f t="shared" si="2"/>
        <v>3</v>
      </c>
      <c r="AR26" s="20">
        <f t="shared" si="3"/>
        <v>30</v>
      </c>
      <c r="AS26" s="18">
        <f>SUM(AQ26:AR26)</f>
        <v>33</v>
      </c>
      <c r="AT26" s="18">
        <f t="shared" si="4"/>
        <v>6.6</v>
      </c>
      <c r="AU26" s="21">
        <v>5</v>
      </c>
      <c r="AV26" s="22">
        <v>33</v>
      </c>
      <c r="AW26" s="23">
        <v>0</v>
      </c>
      <c r="AX26" s="27"/>
    </row>
    <row r="27" spans="1:51" ht="148.5" customHeight="1">
      <c r="A27" s="13" t="s">
        <v>115</v>
      </c>
      <c r="B27" s="14" t="s">
        <v>116</v>
      </c>
      <c r="C27" s="24">
        <v>30</v>
      </c>
      <c r="D27" s="6">
        <v>3</v>
      </c>
      <c r="E27" s="6">
        <v>0</v>
      </c>
      <c r="F27" s="18">
        <v>0</v>
      </c>
      <c r="G27" s="6">
        <v>0</v>
      </c>
      <c r="H27" s="6">
        <v>4</v>
      </c>
      <c r="I27" s="6">
        <v>12</v>
      </c>
      <c r="J27" s="6">
        <v>4</v>
      </c>
      <c r="K27" s="6">
        <v>6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1</v>
      </c>
      <c r="R27" s="6">
        <v>0</v>
      </c>
      <c r="S27" s="6">
        <v>1</v>
      </c>
      <c r="T27" s="6">
        <v>0</v>
      </c>
      <c r="U27" s="6">
        <v>0</v>
      </c>
      <c r="V27" s="18">
        <v>0</v>
      </c>
      <c r="W27" s="6">
        <v>0</v>
      </c>
      <c r="X27" s="18">
        <v>0</v>
      </c>
      <c r="Y27" s="6">
        <v>0</v>
      </c>
      <c r="Z27" s="18"/>
      <c r="AA27" s="18"/>
      <c r="AB27" s="6"/>
      <c r="AC27" s="6"/>
      <c r="AD27" s="18">
        <v>0</v>
      </c>
      <c r="AE27" s="18">
        <v>0</v>
      </c>
      <c r="AF27" s="18">
        <v>0</v>
      </c>
      <c r="AG27" s="18">
        <v>0</v>
      </c>
      <c r="AH27" s="18">
        <v>0</v>
      </c>
      <c r="AI27" s="18">
        <v>0</v>
      </c>
      <c r="AJ27" s="18">
        <v>0</v>
      </c>
      <c r="AK27" s="18">
        <v>0</v>
      </c>
      <c r="AL27" s="18">
        <v>0</v>
      </c>
      <c r="AM27" s="18">
        <v>0</v>
      </c>
      <c r="AN27" s="18">
        <v>0</v>
      </c>
      <c r="AO27" s="18">
        <f t="shared" si="0"/>
        <v>26</v>
      </c>
      <c r="AP27" s="18">
        <f t="shared" si="1"/>
        <v>1</v>
      </c>
      <c r="AQ27" s="18">
        <f t="shared" si="2"/>
        <v>1</v>
      </c>
      <c r="AR27" s="20">
        <f t="shared" si="3"/>
        <v>27</v>
      </c>
      <c r="AS27" s="18">
        <f>SUM(AQ27:AR27)</f>
        <v>28</v>
      </c>
      <c r="AT27" s="18">
        <f t="shared" si="4"/>
        <v>7</v>
      </c>
      <c r="AU27" s="21">
        <v>4</v>
      </c>
      <c r="AV27" s="28">
        <v>28</v>
      </c>
      <c r="AW27" s="23">
        <v>0</v>
      </c>
      <c r="AX27" s="14" t="s">
        <v>117</v>
      </c>
    </row>
    <row r="28" spans="1:51" ht="43.2">
      <c r="A28" s="13" t="s">
        <v>118</v>
      </c>
      <c r="B28" s="14" t="s">
        <v>119</v>
      </c>
      <c r="C28" s="20">
        <v>6</v>
      </c>
      <c r="D28" s="18">
        <v>12</v>
      </c>
      <c r="E28" s="18">
        <v>6</v>
      </c>
      <c r="F28" s="18">
        <v>0</v>
      </c>
      <c r="G28" s="6">
        <v>0</v>
      </c>
      <c r="H28" s="6"/>
      <c r="I28" s="6"/>
      <c r="J28" s="6"/>
      <c r="K28" s="6"/>
      <c r="L28" s="6"/>
      <c r="M28" s="6"/>
      <c r="N28" s="6"/>
      <c r="O28" s="6"/>
      <c r="P28" s="6">
        <v>0</v>
      </c>
      <c r="Q28" s="18">
        <v>0</v>
      </c>
      <c r="R28" s="6">
        <v>1</v>
      </c>
      <c r="S28" s="18">
        <v>0</v>
      </c>
      <c r="T28" s="18">
        <v>0</v>
      </c>
      <c r="U28" s="18">
        <v>0</v>
      </c>
      <c r="V28" s="6">
        <v>0</v>
      </c>
      <c r="W28" s="18">
        <v>0</v>
      </c>
      <c r="X28" s="18"/>
      <c r="Y28" s="18">
        <v>0</v>
      </c>
      <c r="Z28" s="18"/>
      <c r="AA28" s="18"/>
      <c r="AB28" s="18"/>
      <c r="AC28" s="18">
        <v>0</v>
      </c>
      <c r="AD28" s="18">
        <v>0</v>
      </c>
      <c r="AE28" s="18">
        <v>0</v>
      </c>
      <c r="AF28" s="19">
        <v>1</v>
      </c>
      <c r="AG28" s="18">
        <v>0</v>
      </c>
      <c r="AH28" s="18">
        <v>0</v>
      </c>
      <c r="AI28" s="18" t="s">
        <v>61</v>
      </c>
      <c r="AJ28" s="18" t="s">
        <v>61</v>
      </c>
      <c r="AK28" s="18" t="s">
        <v>61</v>
      </c>
      <c r="AL28" s="18" t="s">
        <v>61</v>
      </c>
      <c r="AM28" s="18" t="s">
        <v>61</v>
      </c>
      <c r="AN28" s="18" t="s">
        <v>61</v>
      </c>
      <c r="AO28" s="18">
        <f t="shared" si="0"/>
        <v>6</v>
      </c>
      <c r="AP28" s="18">
        <f t="shared" si="1"/>
        <v>0</v>
      </c>
      <c r="AQ28" s="18">
        <f t="shared" si="2"/>
        <v>2</v>
      </c>
      <c r="AR28" s="20">
        <f t="shared" si="3"/>
        <v>6</v>
      </c>
      <c r="AS28" s="18">
        <v>7</v>
      </c>
      <c r="AT28" s="18">
        <f t="shared" si="4"/>
        <v>7</v>
      </c>
      <c r="AU28" s="21">
        <v>1</v>
      </c>
      <c r="AV28" s="22">
        <v>7</v>
      </c>
      <c r="AW28" s="23">
        <v>1</v>
      </c>
      <c r="AX28" s="27"/>
    </row>
    <row r="29" spans="1:51" ht="43.2">
      <c r="A29" s="13" t="s">
        <v>120</v>
      </c>
      <c r="B29" s="14" t="s">
        <v>121</v>
      </c>
      <c r="C29" s="20">
        <v>12</v>
      </c>
      <c r="D29" s="18">
        <v>6</v>
      </c>
      <c r="E29" s="18">
        <v>12</v>
      </c>
      <c r="F29" s="18">
        <v>0</v>
      </c>
      <c r="G29" s="6">
        <v>0</v>
      </c>
      <c r="H29" s="6"/>
      <c r="I29" s="6"/>
      <c r="J29" s="6"/>
      <c r="K29" s="6"/>
      <c r="L29" s="6"/>
      <c r="M29" s="6"/>
      <c r="N29" s="6"/>
      <c r="O29" s="6"/>
      <c r="P29" s="6">
        <v>0</v>
      </c>
      <c r="Q29" s="6">
        <v>1</v>
      </c>
      <c r="R29" s="6">
        <v>1</v>
      </c>
      <c r="S29" s="18">
        <v>1</v>
      </c>
      <c r="T29" s="18">
        <v>0</v>
      </c>
      <c r="U29" s="18">
        <v>1</v>
      </c>
      <c r="V29" s="18">
        <v>2</v>
      </c>
      <c r="W29" s="18">
        <v>0</v>
      </c>
      <c r="X29" s="18"/>
      <c r="Y29" s="18">
        <v>0</v>
      </c>
      <c r="Z29" s="18"/>
      <c r="AA29" s="18"/>
      <c r="AB29" s="18"/>
      <c r="AC29" s="18">
        <v>0</v>
      </c>
      <c r="AD29" s="18">
        <v>0</v>
      </c>
      <c r="AE29" s="18">
        <v>0</v>
      </c>
      <c r="AF29" s="18">
        <v>0</v>
      </c>
      <c r="AG29" s="18">
        <v>0</v>
      </c>
      <c r="AH29" s="18">
        <v>1</v>
      </c>
      <c r="AI29" s="18">
        <v>1</v>
      </c>
      <c r="AJ29" s="18">
        <v>1</v>
      </c>
      <c r="AK29" s="18">
        <v>0.5</v>
      </c>
      <c r="AL29" s="18">
        <v>0.5</v>
      </c>
      <c r="AM29" s="18">
        <v>0.5</v>
      </c>
      <c r="AN29" s="18">
        <v>0.5</v>
      </c>
      <c r="AO29" s="18">
        <f t="shared" si="0"/>
        <v>12</v>
      </c>
      <c r="AP29" s="18">
        <f t="shared" si="1"/>
        <v>0</v>
      </c>
      <c r="AQ29" s="18">
        <f t="shared" si="2"/>
        <v>11</v>
      </c>
      <c r="AR29" s="20">
        <f t="shared" si="3"/>
        <v>12</v>
      </c>
      <c r="AS29" s="18">
        <f t="shared" ref="AS29:AS34" si="6">SUM(AQ29:AR29)</f>
        <v>23</v>
      </c>
      <c r="AT29" s="18">
        <f t="shared" si="4"/>
        <v>7.666666666666667</v>
      </c>
      <c r="AU29" s="21">
        <v>3</v>
      </c>
      <c r="AV29" s="22">
        <v>22.5</v>
      </c>
      <c r="AW29" s="23">
        <v>0</v>
      </c>
      <c r="AX29" s="14" t="s">
        <v>69</v>
      </c>
    </row>
    <row r="30" spans="1:51" ht="43.2">
      <c r="A30" s="13" t="s">
        <v>122</v>
      </c>
      <c r="B30" s="14" t="s">
        <v>123</v>
      </c>
      <c r="C30" s="20">
        <v>12</v>
      </c>
      <c r="D30" s="18">
        <v>6</v>
      </c>
      <c r="E30" s="18">
        <v>12</v>
      </c>
      <c r="F30" s="18">
        <v>0</v>
      </c>
      <c r="G30" s="6">
        <v>0</v>
      </c>
      <c r="H30" s="6"/>
      <c r="I30" s="6"/>
      <c r="J30" s="6"/>
      <c r="K30" s="6"/>
      <c r="L30" s="6"/>
      <c r="M30" s="6"/>
      <c r="N30" s="6"/>
      <c r="O30" s="6"/>
      <c r="P30" s="6">
        <v>0</v>
      </c>
      <c r="Q30" s="6">
        <v>1</v>
      </c>
      <c r="R30" s="6">
        <v>1</v>
      </c>
      <c r="S30" s="18">
        <v>1</v>
      </c>
      <c r="T30" s="18">
        <v>0</v>
      </c>
      <c r="U30" s="18">
        <v>1</v>
      </c>
      <c r="V30" s="18">
        <v>2</v>
      </c>
      <c r="W30" s="18">
        <v>0</v>
      </c>
      <c r="X30" s="18"/>
      <c r="Y30" s="18">
        <v>0</v>
      </c>
      <c r="Z30" s="18"/>
      <c r="AA30" s="18"/>
      <c r="AB30" s="18"/>
      <c r="AC30" s="18">
        <v>0</v>
      </c>
      <c r="AD30" s="18">
        <v>1</v>
      </c>
      <c r="AE30" s="18">
        <v>0</v>
      </c>
      <c r="AF30" s="18">
        <v>0</v>
      </c>
      <c r="AG30" s="18">
        <v>0</v>
      </c>
      <c r="AH30" s="18">
        <v>1</v>
      </c>
      <c r="AI30" s="18">
        <v>1</v>
      </c>
      <c r="AJ30" s="18">
        <v>1</v>
      </c>
      <c r="AK30" s="18">
        <v>0.5</v>
      </c>
      <c r="AL30" s="18">
        <v>0.5</v>
      </c>
      <c r="AM30" s="18">
        <v>0.5</v>
      </c>
      <c r="AN30" s="18">
        <v>0.5</v>
      </c>
      <c r="AO30" s="18">
        <f t="shared" si="0"/>
        <v>12</v>
      </c>
      <c r="AP30" s="18">
        <f t="shared" si="1"/>
        <v>0</v>
      </c>
      <c r="AQ30" s="18">
        <f t="shared" si="2"/>
        <v>12</v>
      </c>
      <c r="AR30" s="20">
        <f t="shared" si="3"/>
        <v>12</v>
      </c>
      <c r="AS30" s="18">
        <f t="shared" si="6"/>
        <v>24</v>
      </c>
      <c r="AT30" s="18">
        <f t="shared" si="4"/>
        <v>8</v>
      </c>
      <c r="AU30" s="21">
        <v>3</v>
      </c>
      <c r="AV30" s="22">
        <v>24</v>
      </c>
      <c r="AW30" s="23">
        <v>0</v>
      </c>
      <c r="AX30" s="14" t="s">
        <v>69</v>
      </c>
    </row>
    <row r="31" spans="1:51" ht="28.8">
      <c r="A31" s="14" t="s">
        <v>124</v>
      </c>
      <c r="B31" s="14" t="s">
        <v>125</v>
      </c>
      <c r="C31" s="15" t="s">
        <v>60</v>
      </c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v>0</v>
      </c>
      <c r="W31" s="18">
        <v>0</v>
      </c>
      <c r="X31" s="18">
        <v>0</v>
      </c>
      <c r="Y31" s="18">
        <v>0</v>
      </c>
      <c r="Z31" s="18"/>
      <c r="AA31" s="18"/>
      <c r="AB31" s="18"/>
      <c r="AC31" s="18">
        <v>0</v>
      </c>
      <c r="AD31" s="18">
        <v>0</v>
      </c>
      <c r="AE31" s="18">
        <v>0</v>
      </c>
      <c r="AF31" s="18">
        <v>0</v>
      </c>
      <c r="AG31" s="18">
        <v>0</v>
      </c>
      <c r="AH31" s="18">
        <v>0</v>
      </c>
      <c r="AI31" s="18">
        <v>1</v>
      </c>
      <c r="AJ31" s="18">
        <v>1</v>
      </c>
      <c r="AK31" s="18">
        <v>0.5</v>
      </c>
      <c r="AL31" s="18">
        <v>0.5</v>
      </c>
      <c r="AM31" s="18">
        <v>0.5</v>
      </c>
      <c r="AN31" s="18">
        <v>0.5</v>
      </c>
      <c r="AO31" s="18">
        <f t="shared" si="0"/>
        <v>0</v>
      </c>
      <c r="AP31" s="18">
        <f t="shared" si="1"/>
        <v>0</v>
      </c>
      <c r="AQ31" s="18">
        <f t="shared" si="2"/>
        <v>4</v>
      </c>
      <c r="AR31" s="20">
        <f t="shared" si="3"/>
        <v>0</v>
      </c>
      <c r="AS31" s="18">
        <f t="shared" si="6"/>
        <v>4</v>
      </c>
      <c r="AT31" s="18">
        <f t="shared" si="4"/>
        <v>4</v>
      </c>
      <c r="AU31" s="21">
        <v>1</v>
      </c>
      <c r="AV31" s="22">
        <v>4</v>
      </c>
      <c r="AW31" s="23">
        <v>0</v>
      </c>
      <c r="AX31" s="27"/>
    </row>
    <row r="32" spans="1:51" ht="43.2">
      <c r="A32" s="13" t="s">
        <v>126</v>
      </c>
      <c r="B32" s="14" t="s">
        <v>127</v>
      </c>
      <c r="C32" s="20">
        <v>12</v>
      </c>
      <c r="D32" s="18">
        <v>6</v>
      </c>
      <c r="E32" s="18">
        <v>12</v>
      </c>
      <c r="F32" s="18">
        <v>0</v>
      </c>
      <c r="G32" s="6">
        <v>0</v>
      </c>
      <c r="H32" s="6"/>
      <c r="I32" s="6"/>
      <c r="J32" s="6"/>
      <c r="K32" s="6"/>
      <c r="L32" s="6"/>
      <c r="M32" s="6"/>
      <c r="N32" s="6"/>
      <c r="O32" s="6"/>
      <c r="P32" s="6">
        <v>0</v>
      </c>
      <c r="Q32" s="6">
        <v>1</v>
      </c>
      <c r="R32" s="6">
        <v>1</v>
      </c>
      <c r="S32" s="18">
        <v>1</v>
      </c>
      <c r="T32" s="18">
        <v>0</v>
      </c>
      <c r="U32" s="18">
        <v>2</v>
      </c>
      <c r="V32" s="18">
        <v>2</v>
      </c>
      <c r="W32" s="18">
        <v>0</v>
      </c>
      <c r="X32" s="18"/>
      <c r="Y32" s="18">
        <v>0</v>
      </c>
      <c r="Z32" s="18"/>
      <c r="AA32" s="18"/>
      <c r="AB32" s="18"/>
      <c r="AC32" s="18">
        <v>0</v>
      </c>
      <c r="AD32" s="18">
        <v>0</v>
      </c>
      <c r="AE32" s="18">
        <v>0</v>
      </c>
      <c r="AF32" s="18">
        <v>0</v>
      </c>
      <c r="AG32" s="18">
        <v>0</v>
      </c>
      <c r="AH32" s="18">
        <v>1</v>
      </c>
      <c r="AI32" s="18">
        <v>1</v>
      </c>
      <c r="AJ32" s="18">
        <v>1</v>
      </c>
      <c r="AK32" s="18">
        <v>0.5</v>
      </c>
      <c r="AL32" s="18">
        <v>0.5</v>
      </c>
      <c r="AM32" s="18">
        <v>0.5</v>
      </c>
      <c r="AN32" s="18">
        <v>0.5</v>
      </c>
      <c r="AO32" s="18">
        <f t="shared" si="0"/>
        <v>12</v>
      </c>
      <c r="AP32" s="18">
        <f t="shared" si="1"/>
        <v>0</v>
      </c>
      <c r="AQ32" s="18">
        <f t="shared" si="2"/>
        <v>12</v>
      </c>
      <c r="AR32" s="20">
        <f t="shared" si="3"/>
        <v>12</v>
      </c>
      <c r="AS32" s="18">
        <f t="shared" si="6"/>
        <v>24</v>
      </c>
      <c r="AT32" s="18">
        <f t="shared" si="4"/>
        <v>8</v>
      </c>
      <c r="AU32" s="21">
        <v>3</v>
      </c>
      <c r="AV32" s="22">
        <v>24</v>
      </c>
      <c r="AW32" s="23">
        <v>0</v>
      </c>
      <c r="AX32" s="14" t="s">
        <v>69</v>
      </c>
    </row>
    <row r="33" spans="1:50">
      <c r="A33" s="13" t="s">
        <v>128</v>
      </c>
      <c r="B33" s="14" t="s">
        <v>129</v>
      </c>
      <c r="C33" s="20">
        <v>6</v>
      </c>
      <c r="D33" s="18">
        <v>12</v>
      </c>
      <c r="E33" s="18">
        <v>6</v>
      </c>
      <c r="F33" s="18">
        <v>0</v>
      </c>
      <c r="G33" s="6">
        <v>0</v>
      </c>
      <c r="H33" s="6"/>
      <c r="I33" s="6"/>
      <c r="J33" s="6"/>
      <c r="K33" s="6"/>
      <c r="L33" s="6"/>
      <c r="M33" s="6"/>
      <c r="N33" s="6"/>
      <c r="O33" s="6"/>
      <c r="P33" s="6">
        <v>0</v>
      </c>
      <c r="Q33" s="18">
        <v>0</v>
      </c>
      <c r="R33" s="6">
        <v>1</v>
      </c>
      <c r="S33" s="18">
        <v>1</v>
      </c>
      <c r="T33" s="18">
        <v>0</v>
      </c>
      <c r="U33" s="18">
        <v>0</v>
      </c>
      <c r="V33" s="18">
        <v>2</v>
      </c>
      <c r="W33" s="18">
        <v>0</v>
      </c>
      <c r="X33" s="18"/>
      <c r="Y33" s="18">
        <v>0</v>
      </c>
      <c r="Z33" s="18"/>
      <c r="AA33" s="18"/>
      <c r="AB33" s="18"/>
      <c r="AC33" s="18">
        <v>0</v>
      </c>
      <c r="AD33" s="18">
        <v>0</v>
      </c>
      <c r="AE33" s="18">
        <v>0</v>
      </c>
      <c r="AF33" s="19">
        <v>2</v>
      </c>
      <c r="AG33" s="18">
        <v>0</v>
      </c>
      <c r="AH33" s="18">
        <v>0</v>
      </c>
      <c r="AI33" s="18">
        <v>1</v>
      </c>
      <c r="AJ33" s="18">
        <v>1</v>
      </c>
      <c r="AK33" s="18">
        <v>0.5</v>
      </c>
      <c r="AL33" s="18">
        <v>0.5</v>
      </c>
      <c r="AM33" s="18">
        <v>0.5</v>
      </c>
      <c r="AN33" s="18">
        <v>0.5</v>
      </c>
      <c r="AO33" s="18">
        <f t="shared" si="0"/>
        <v>6</v>
      </c>
      <c r="AP33" s="18">
        <f t="shared" si="1"/>
        <v>0</v>
      </c>
      <c r="AQ33" s="18">
        <f t="shared" si="2"/>
        <v>10</v>
      </c>
      <c r="AR33" s="20">
        <f t="shared" si="3"/>
        <v>6</v>
      </c>
      <c r="AS33" s="18">
        <f t="shared" si="6"/>
        <v>16</v>
      </c>
      <c r="AT33" s="18">
        <f t="shared" si="4"/>
        <v>8</v>
      </c>
      <c r="AU33" s="21">
        <v>2</v>
      </c>
      <c r="AV33" s="22">
        <v>14</v>
      </c>
      <c r="AW33" s="23">
        <v>2</v>
      </c>
      <c r="AX33" s="14" t="s">
        <v>130</v>
      </c>
    </row>
    <row r="34" spans="1:50" ht="43.2">
      <c r="A34" s="13" t="s">
        <v>131</v>
      </c>
      <c r="B34" s="14" t="s">
        <v>132</v>
      </c>
      <c r="C34" s="20">
        <v>12</v>
      </c>
      <c r="D34" s="18">
        <v>6</v>
      </c>
      <c r="E34" s="18">
        <v>12</v>
      </c>
      <c r="F34" s="18">
        <v>0</v>
      </c>
      <c r="G34" s="6">
        <v>0</v>
      </c>
      <c r="H34" s="6"/>
      <c r="I34" s="6"/>
      <c r="J34" s="6"/>
      <c r="K34" s="6"/>
      <c r="L34" s="6"/>
      <c r="M34" s="6"/>
      <c r="N34" s="6"/>
      <c r="O34" s="6"/>
      <c r="P34" s="6">
        <v>0</v>
      </c>
      <c r="Q34" s="6">
        <v>1</v>
      </c>
      <c r="R34" s="6">
        <v>1</v>
      </c>
      <c r="S34" s="18">
        <v>1</v>
      </c>
      <c r="T34" s="18">
        <v>0</v>
      </c>
      <c r="U34" s="18">
        <v>1</v>
      </c>
      <c r="V34" s="18">
        <v>2</v>
      </c>
      <c r="W34" s="18">
        <v>0</v>
      </c>
      <c r="X34" s="18"/>
      <c r="Y34" s="18">
        <v>0</v>
      </c>
      <c r="Z34" s="18"/>
      <c r="AA34" s="18"/>
      <c r="AB34" s="18"/>
      <c r="AC34" s="18">
        <v>0</v>
      </c>
      <c r="AD34" s="18">
        <v>1</v>
      </c>
      <c r="AE34" s="18">
        <v>0</v>
      </c>
      <c r="AF34" s="18">
        <v>0</v>
      </c>
      <c r="AG34" s="18">
        <v>0</v>
      </c>
      <c r="AH34" s="18">
        <v>1</v>
      </c>
      <c r="AI34" s="18">
        <v>1</v>
      </c>
      <c r="AJ34" s="18">
        <v>1</v>
      </c>
      <c r="AK34" s="18">
        <v>0.5</v>
      </c>
      <c r="AL34" s="18">
        <v>0.5</v>
      </c>
      <c r="AM34" s="18">
        <v>0.5</v>
      </c>
      <c r="AN34" s="18">
        <v>0.5</v>
      </c>
      <c r="AO34" s="18">
        <f t="shared" si="0"/>
        <v>12</v>
      </c>
      <c r="AP34" s="18">
        <f t="shared" si="1"/>
        <v>0</v>
      </c>
      <c r="AQ34" s="18">
        <f t="shared" si="2"/>
        <v>12</v>
      </c>
      <c r="AR34" s="20">
        <f t="shared" si="3"/>
        <v>12</v>
      </c>
      <c r="AS34" s="18">
        <f t="shared" si="6"/>
        <v>24</v>
      </c>
      <c r="AT34" s="18">
        <f t="shared" si="4"/>
        <v>8</v>
      </c>
      <c r="AU34" s="21">
        <v>3</v>
      </c>
      <c r="AV34" s="22">
        <v>24</v>
      </c>
      <c r="AW34" s="23">
        <v>0</v>
      </c>
      <c r="AX34" s="14" t="s">
        <v>69</v>
      </c>
    </row>
    <row r="35" spans="1:50">
      <c r="A35" s="14" t="s">
        <v>133</v>
      </c>
      <c r="B35" s="14" t="s">
        <v>134</v>
      </c>
      <c r="C35" s="20">
        <v>30</v>
      </c>
      <c r="D35" s="18">
        <v>3</v>
      </c>
      <c r="E35" s="18">
        <v>26</v>
      </c>
      <c r="F35" s="18">
        <v>0</v>
      </c>
      <c r="G35" s="6">
        <v>0</v>
      </c>
      <c r="H35" s="6"/>
      <c r="I35" s="6"/>
      <c r="J35" s="6"/>
      <c r="K35" s="6"/>
      <c r="L35" s="6"/>
      <c r="M35" s="6"/>
      <c r="N35" s="6"/>
      <c r="O35" s="6"/>
      <c r="P35" s="6">
        <v>0</v>
      </c>
      <c r="Q35" s="18">
        <v>0</v>
      </c>
      <c r="R35" s="6">
        <v>1</v>
      </c>
      <c r="S35" s="18">
        <v>1</v>
      </c>
      <c r="T35" s="18">
        <v>0</v>
      </c>
      <c r="U35" s="18">
        <v>0</v>
      </c>
      <c r="V35" s="18">
        <v>0</v>
      </c>
      <c r="W35" s="18">
        <v>0</v>
      </c>
      <c r="X35" s="18"/>
      <c r="Y35" s="18">
        <v>0</v>
      </c>
      <c r="Z35" s="18"/>
      <c r="AA35" s="18"/>
      <c r="AB35" s="18"/>
      <c r="AC35" s="18">
        <v>0</v>
      </c>
      <c r="AD35" s="18">
        <v>3</v>
      </c>
      <c r="AE35" s="18">
        <v>0</v>
      </c>
      <c r="AF35" s="18">
        <v>0</v>
      </c>
      <c r="AG35" s="18">
        <v>0</v>
      </c>
      <c r="AH35" s="18">
        <v>0</v>
      </c>
      <c r="AI35" s="18">
        <v>1</v>
      </c>
      <c r="AJ35" s="18">
        <v>1</v>
      </c>
      <c r="AK35" s="18">
        <v>0.5</v>
      </c>
      <c r="AL35" s="18">
        <v>0.5</v>
      </c>
      <c r="AM35" s="18">
        <v>0.5</v>
      </c>
      <c r="AN35" s="18">
        <v>0.5</v>
      </c>
      <c r="AO35" s="18">
        <v>26</v>
      </c>
      <c r="AP35" s="18">
        <v>3</v>
      </c>
      <c r="AQ35" s="18">
        <v>6</v>
      </c>
      <c r="AR35" s="18">
        <v>30</v>
      </c>
      <c r="AS35" s="18">
        <v>35</v>
      </c>
      <c r="AT35" s="18">
        <v>7</v>
      </c>
      <c r="AU35" s="21">
        <v>5</v>
      </c>
      <c r="AV35" s="21">
        <v>35</v>
      </c>
      <c r="AW35" s="21">
        <v>0</v>
      </c>
      <c r="AX35" s="27"/>
    </row>
    <row r="36" spans="1:50" ht="86.4">
      <c r="A36" s="13" t="s">
        <v>135</v>
      </c>
      <c r="B36" s="14" t="s">
        <v>136</v>
      </c>
      <c r="C36" s="20" t="s">
        <v>60</v>
      </c>
      <c r="D36" s="18" t="s">
        <v>60</v>
      </c>
      <c r="E36" s="18">
        <v>0</v>
      </c>
      <c r="F36" s="18">
        <v>0</v>
      </c>
      <c r="G36" s="6">
        <v>0</v>
      </c>
      <c r="H36" s="6"/>
      <c r="I36" s="6"/>
      <c r="J36" s="6"/>
      <c r="K36" s="6"/>
      <c r="L36" s="6"/>
      <c r="M36" s="6"/>
      <c r="N36" s="6"/>
      <c r="O36" s="6"/>
      <c r="P36" s="6">
        <v>0</v>
      </c>
      <c r="Q36" s="18">
        <v>0</v>
      </c>
      <c r="R36" s="6">
        <v>1</v>
      </c>
      <c r="S36" s="18">
        <v>0</v>
      </c>
      <c r="T36" s="18">
        <v>0</v>
      </c>
      <c r="U36" s="18">
        <v>0</v>
      </c>
      <c r="V36" s="18">
        <v>0</v>
      </c>
      <c r="W36" s="18">
        <v>0</v>
      </c>
      <c r="X36" s="18">
        <v>0</v>
      </c>
      <c r="Y36" s="18">
        <v>0</v>
      </c>
      <c r="Z36" s="18"/>
      <c r="AA36" s="18"/>
      <c r="AB36" s="18"/>
      <c r="AC36" s="18">
        <v>0</v>
      </c>
      <c r="AD36" s="18">
        <v>0</v>
      </c>
      <c r="AE36" s="18">
        <v>0</v>
      </c>
      <c r="AF36" s="18">
        <v>0</v>
      </c>
      <c r="AG36" s="18">
        <v>0</v>
      </c>
      <c r="AH36" s="18">
        <v>0</v>
      </c>
      <c r="AI36" s="18">
        <v>1</v>
      </c>
      <c r="AJ36" s="18">
        <v>1</v>
      </c>
      <c r="AK36" s="18">
        <v>0.5</v>
      </c>
      <c r="AL36" s="18">
        <v>0.5</v>
      </c>
      <c r="AM36" s="18">
        <v>0.5</v>
      </c>
      <c r="AN36" s="18">
        <v>0.5</v>
      </c>
      <c r="AO36" s="18">
        <f t="shared" ref="AO36:AO52" si="7">SUM(E36:P36)</f>
        <v>0</v>
      </c>
      <c r="AP36" s="18">
        <f t="shared" ref="AP36:AP52" si="8">IF(C36=30,SUM(Q36:R36,AI36:AJ36),0)</f>
        <v>0</v>
      </c>
      <c r="AQ36" s="18">
        <f t="shared" ref="AQ36:AQ58" si="9">SUM(AK36:AN36,Z36:AC36,AD36:AH36,S36:Y36)+IF(C36&lt;&gt;30,SUM(Q36:R36,AI36:AJ36,),0)</f>
        <v>5</v>
      </c>
      <c r="AR36" s="20">
        <f t="shared" ref="AR36:AR52" si="10">SUM(AO36:AP36)</f>
        <v>0</v>
      </c>
      <c r="AS36" s="18">
        <f>SUM(AQ36:AR36)</f>
        <v>5</v>
      </c>
      <c r="AT36" s="18">
        <f>AS36/AU36</f>
        <v>5</v>
      </c>
      <c r="AU36" s="21">
        <v>1</v>
      </c>
      <c r="AV36" s="22">
        <v>5</v>
      </c>
      <c r="AW36" s="23">
        <v>0</v>
      </c>
      <c r="AX36" s="14" t="s">
        <v>137</v>
      </c>
    </row>
    <row r="37" spans="1:50" ht="103.5" customHeight="1">
      <c r="A37" s="13" t="s">
        <v>138</v>
      </c>
      <c r="B37" s="29" t="s">
        <v>139</v>
      </c>
      <c r="C37" s="20" t="s">
        <v>60</v>
      </c>
      <c r="D37" s="18" t="s">
        <v>60</v>
      </c>
      <c r="E37" s="18">
        <v>0</v>
      </c>
      <c r="F37" s="18">
        <v>0</v>
      </c>
      <c r="G37" s="6">
        <v>0</v>
      </c>
      <c r="H37" s="6"/>
      <c r="I37" s="6"/>
      <c r="J37" s="6"/>
      <c r="K37" s="6"/>
      <c r="L37" s="6"/>
      <c r="M37" s="6"/>
      <c r="N37" s="6"/>
      <c r="O37" s="6"/>
      <c r="P37" s="6">
        <v>0</v>
      </c>
      <c r="Q37" s="18">
        <v>0</v>
      </c>
      <c r="R37" s="17">
        <v>1</v>
      </c>
      <c r="S37" s="18">
        <v>0</v>
      </c>
      <c r="T37" s="18">
        <v>0</v>
      </c>
      <c r="U37" s="18">
        <v>0</v>
      </c>
      <c r="V37" s="19">
        <v>2</v>
      </c>
      <c r="W37" s="18">
        <v>0</v>
      </c>
      <c r="X37" s="18">
        <v>0</v>
      </c>
      <c r="Y37" s="18">
        <v>0</v>
      </c>
      <c r="Z37" s="18"/>
      <c r="AA37" s="18"/>
      <c r="AB37" s="18"/>
      <c r="AC37" s="18">
        <v>0</v>
      </c>
      <c r="AD37" s="18">
        <v>0</v>
      </c>
      <c r="AE37" s="18">
        <v>0</v>
      </c>
      <c r="AF37" s="19">
        <v>2</v>
      </c>
      <c r="AG37" s="18"/>
      <c r="AH37" s="18"/>
      <c r="AI37" s="19">
        <v>1</v>
      </c>
      <c r="AJ37" s="19">
        <v>1</v>
      </c>
      <c r="AK37" s="19">
        <v>0.5</v>
      </c>
      <c r="AL37" s="19">
        <v>0.5</v>
      </c>
      <c r="AM37" s="19">
        <v>0.5</v>
      </c>
      <c r="AN37" s="19">
        <v>0.5</v>
      </c>
      <c r="AO37" s="18">
        <f t="shared" si="7"/>
        <v>0</v>
      </c>
      <c r="AP37" s="18">
        <f t="shared" si="8"/>
        <v>0</v>
      </c>
      <c r="AQ37" s="18">
        <f t="shared" si="9"/>
        <v>9</v>
      </c>
      <c r="AR37" s="20">
        <f t="shared" si="10"/>
        <v>0</v>
      </c>
      <c r="AS37" s="18">
        <v>0</v>
      </c>
      <c r="AT37" s="18">
        <v>0</v>
      </c>
      <c r="AU37" s="21">
        <v>0</v>
      </c>
      <c r="AV37" s="22">
        <v>0</v>
      </c>
      <c r="AW37" s="23">
        <v>9</v>
      </c>
      <c r="AX37" s="14" t="s">
        <v>140</v>
      </c>
    </row>
    <row r="38" spans="1:50" ht="139.5" customHeight="1">
      <c r="A38" s="13" t="s">
        <v>141</v>
      </c>
      <c r="B38" s="14" t="s">
        <v>142</v>
      </c>
      <c r="C38" s="20"/>
      <c r="D38" s="18" t="s">
        <v>60</v>
      </c>
      <c r="E38" s="18">
        <v>0</v>
      </c>
      <c r="F38" s="18">
        <v>0</v>
      </c>
      <c r="G38" s="6">
        <v>0</v>
      </c>
      <c r="H38" s="6"/>
      <c r="I38" s="6"/>
      <c r="J38" s="6"/>
      <c r="K38" s="6"/>
      <c r="L38" s="6"/>
      <c r="M38" s="6"/>
      <c r="N38" s="6"/>
      <c r="O38" s="6"/>
      <c r="P38" s="6">
        <v>0</v>
      </c>
      <c r="Q38" s="18">
        <v>0</v>
      </c>
      <c r="R38" s="17">
        <v>1</v>
      </c>
      <c r="S38" s="18">
        <v>0</v>
      </c>
      <c r="T38" s="18">
        <v>0</v>
      </c>
      <c r="U38" s="18">
        <v>0</v>
      </c>
      <c r="V38" s="19">
        <v>2</v>
      </c>
      <c r="W38" s="18">
        <v>0</v>
      </c>
      <c r="X38" s="18">
        <v>0</v>
      </c>
      <c r="Y38" s="18">
        <v>0</v>
      </c>
      <c r="Z38" s="18"/>
      <c r="AA38" s="18"/>
      <c r="AB38" s="18"/>
      <c r="AC38" s="18">
        <v>0</v>
      </c>
      <c r="AD38" s="18">
        <v>0</v>
      </c>
      <c r="AE38" s="18">
        <v>0</v>
      </c>
      <c r="AF38" s="19">
        <v>4</v>
      </c>
      <c r="AG38" s="18">
        <v>0</v>
      </c>
      <c r="AH38" s="18">
        <v>0</v>
      </c>
      <c r="AI38" s="19">
        <v>1</v>
      </c>
      <c r="AJ38" s="19">
        <v>1</v>
      </c>
      <c r="AK38" s="19">
        <v>0.5</v>
      </c>
      <c r="AL38" s="19">
        <v>0.5</v>
      </c>
      <c r="AM38" s="19">
        <v>0.5</v>
      </c>
      <c r="AN38" s="19">
        <v>0.5</v>
      </c>
      <c r="AO38" s="18">
        <f t="shared" si="7"/>
        <v>0</v>
      </c>
      <c r="AP38" s="18">
        <f t="shared" si="8"/>
        <v>0</v>
      </c>
      <c r="AQ38" s="18">
        <f t="shared" si="9"/>
        <v>11</v>
      </c>
      <c r="AR38" s="20">
        <f t="shared" si="10"/>
        <v>0</v>
      </c>
      <c r="AS38" s="18">
        <v>0</v>
      </c>
      <c r="AT38" s="18">
        <v>0</v>
      </c>
      <c r="AU38" s="21">
        <v>0</v>
      </c>
      <c r="AV38" s="22">
        <v>0</v>
      </c>
      <c r="AW38" s="23">
        <v>11</v>
      </c>
      <c r="AX38" s="14" t="s">
        <v>143</v>
      </c>
    </row>
    <row r="39" spans="1:50" ht="129.6">
      <c r="A39" s="13" t="s">
        <v>144</v>
      </c>
      <c r="B39" s="14" t="s">
        <v>145</v>
      </c>
      <c r="C39" s="20"/>
      <c r="D39" s="18" t="s">
        <v>60</v>
      </c>
      <c r="E39" s="18">
        <v>0</v>
      </c>
      <c r="F39" s="18">
        <v>0</v>
      </c>
      <c r="G39" s="6">
        <v>0</v>
      </c>
      <c r="H39" s="6"/>
      <c r="I39" s="6"/>
      <c r="J39" s="6"/>
      <c r="K39" s="6"/>
      <c r="L39" s="6"/>
      <c r="M39" s="6"/>
      <c r="N39" s="6"/>
      <c r="O39" s="6"/>
      <c r="P39" s="6">
        <v>0</v>
      </c>
      <c r="Q39" s="18">
        <v>0</v>
      </c>
      <c r="R39" s="17">
        <v>1</v>
      </c>
      <c r="S39" s="18">
        <v>0</v>
      </c>
      <c r="T39" s="18">
        <v>0</v>
      </c>
      <c r="U39" s="18">
        <v>0</v>
      </c>
      <c r="V39" s="19">
        <v>2</v>
      </c>
      <c r="W39" s="18">
        <v>0</v>
      </c>
      <c r="X39" s="18">
        <v>0</v>
      </c>
      <c r="Y39" s="18">
        <v>0</v>
      </c>
      <c r="Z39" s="18"/>
      <c r="AA39" s="18"/>
      <c r="AB39" s="18"/>
      <c r="AC39" s="18">
        <v>0</v>
      </c>
      <c r="AD39" s="18">
        <v>0</v>
      </c>
      <c r="AE39" s="18">
        <v>0</v>
      </c>
      <c r="AF39" s="19">
        <v>12</v>
      </c>
      <c r="AG39" s="19">
        <v>4</v>
      </c>
      <c r="AH39" s="19">
        <v>1</v>
      </c>
      <c r="AI39" s="19">
        <v>1</v>
      </c>
      <c r="AJ39" s="19">
        <v>1</v>
      </c>
      <c r="AK39" s="19">
        <v>0.5</v>
      </c>
      <c r="AL39" s="19">
        <v>0.5</v>
      </c>
      <c r="AM39" s="19">
        <v>0.5</v>
      </c>
      <c r="AN39" s="19">
        <v>0.5</v>
      </c>
      <c r="AO39" s="18">
        <f t="shared" si="7"/>
        <v>0</v>
      </c>
      <c r="AP39" s="18">
        <f t="shared" si="8"/>
        <v>0</v>
      </c>
      <c r="AQ39" s="18">
        <f t="shared" si="9"/>
        <v>24</v>
      </c>
      <c r="AR39" s="20">
        <f t="shared" si="10"/>
        <v>0</v>
      </c>
      <c r="AS39" s="18">
        <v>0</v>
      </c>
      <c r="AT39" s="18">
        <v>0</v>
      </c>
      <c r="AU39" s="21">
        <v>0</v>
      </c>
      <c r="AV39" s="22">
        <v>0</v>
      </c>
      <c r="AW39" s="23">
        <v>24</v>
      </c>
      <c r="AX39" s="14" t="s">
        <v>146</v>
      </c>
    </row>
    <row r="40" spans="1:50" ht="100.8">
      <c r="A40" s="13" t="s">
        <v>147</v>
      </c>
      <c r="B40" s="14" t="s">
        <v>148</v>
      </c>
      <c r="C40" s="20"/>
      <c r="D40" s="18" t="s">
        <v>60</v>
      </c>
      <c r="E40" s="18">
        <v>0</v>
      </c>
      <c r="F40" s="18">
        <v>0</v>
      </c>
      <c r="G40" s="6">
        <v>0</v>
      </c>
      <c r="H40" s="6"/>
      <c r="I40" s="6"/>
      <c r="J40" s="6"/>
      <c r="K40" s="6"/>
      <c r="L40" s="6"/>
      <c r="M40" s="6"/>
      <c r="N40" s="6"/>
      <c r="O40" s="6"/>
      <c r="P40" s="6">
        <v>0</v>
      </c>
      <c r="Q40" s="18">
        <v>0</v>
      </c>
      <c r="R40" s="17">
        <v>1</v>
      </c>
      <c r="S40" s="18">
        <v>0</v>
      </c>
      <c r="T40" s="18">
        <v>0</v>
      </c>
      <c r="U40" s="18">
        <v>0</v>
      </c>
      <c r="V40" s="19">
        <v>2</v>
      </c>
      <c r="W40" s="18">
        <v>0</v>
      </c>
      <c r="X40" s="18">
        <v>0</v>
      </c>
      <c r="Y40" s="18">
        <v>0</v>
      </c>
      <c r="Z40" s="18"/>
      <c r="AA40" s="18"/>
      <c r="AB40" s="18"/>
      <c r="AC40" s="18">
        <v>0</v>
      </c>
      <c r="AD40" s="18">
        <v>0</v>
      </c>
      <c r="AE40" s="18">
        <v>0</v>
      </c>
      <c r="AF40" s="19">
        <v>4</v>
      </c>
      <c r="AG40" s="18">
        <v>0</v>
      </c>
      <c r="AH40" s="18">
        <v>0</v>
      </c>
      <c r="AI40" s="19">
        <v>1</v>
      </c>
      <c r="AJ40" s="19">
        <v>1</v>
      </c>
      <c r="AK40" s="19">
        <v>0.5</v>
      </c>
      <c r="AL40" s="19">
        <v>0.5</v>
      </c>
      <c r="AM40" s="19">
        <v>0.5</v>
      </c>
      <c r="AN40" s="19">
        <v>0.5</v>
      </c>
      <c r="AO40" s="18">
        <f t="shared" si="7"/>
        <v>0</v>
      </c>
      <c r="AP40" s="18">
        <f t="shared" si="8"/>
        <v>0</v>
      </c>
      <c r="AQ40" s="18">
        <f t="shared" si="9"/>
        <v>11</v>
      </c>
      <c r="AR40" s="20">
        <f t="shared" si="10"/>
        <v>0</v>
      </c>
      <c r="AS40" s="18">
        <v>0</v>
      </c>
      <c r="AT40" s="18">
        <v>0</v>
      </c>
      <c r="AU40" s="21">
        <v>0</v>
      </c>
      <c r="AV40" s="22">
        <v>0</v>
      </c>
      <c r="AW40" s="23">
        <v>11</v>
      </c>
      <c r="AX40" s="14" t="s">
        <v>149</v>
      </c>
    </row>
    <row r="41" spans="1:50" ht="72">
      <c r="A41" s="13" t="s">
        <v>150</v>
      </c>
      <c r="B41" s="14" t="s">
        <v>151</v>
      </c>
      <c r="C41" s="20"/>
      <c r="D41" s="18" t="s">
        <v>60</v>
      </c>
      <c r="E41" s="18">
        <v>0</v>
      </c>
      <c r="F41" s="18">
        <v>0</v>
      </c>
      <c r="G41" s="6">
        <v>0</v>
      </c>
      <c r="H41" s="6"/>
      <c r="I41" s="6"/>
      <c r="J41" s="6"/>
      <c r="K41" s="6"/>
      <c r="L41" s="6"/>
      <c r="M41" s="6"/>
      <c r="N41" s="6"/>
      <c r="O41" s="6"/>
      <c r="P41" s="6">
        <v>0</v>
      </c>
      <c r="Q41" s="18">
        <v>0</v>
      </c>
      <c r="R41" s="17">
        <v>1</v>
      </c>
      <c r="S41" s="18">
        <v>0</v>
      </c>
      <c r="T41" s="18">
        <v>0</v>
      </c>
      <c r="U41" s="18">
        <v>0</v>
      </c>
      <c r="V41" s="18">
        <v>0</v>
      </c>
      <c r="W41" s="18">
        <v>0</v>
      </c>
      <c r="X41" s="18">
        <v>0</v>
      </c>
      <c r="Y41" s="18">
        <v>0</v>
      </c>
      <c r="Z41" s="18"/>
      <c r="AA41" s="18"/>
      <c r="AB41" s="18"/>
      <c r="AC41" s="18">
        <v>0</v>
      </c>
      <c r="AD41" s="18">
        <v>0</v>
      </c>
      <c r="AE41" s="18">
        <v>0</v>
      </c>
      <c r="AF41" s="19">
        <v>4</v>
      </c>
      <c r="AG41" s="18">
        <v>0</v>
      </c>
      <c r="AH41" s="18">
        <v>0</v>
      </c>
      <c r="AI41" s="19">
        <v>1</v>
      </c>
      <c r="AJ41" s="19">
        <v>1</v>
      </c>
      <c r="AK41" s="19">
        <v>0.5</v>
      </c>
      <c r="AL41" s="19">
        <v>0.5</v>
      </c>
      <c r="AM41" s="19">
        <v>0.5</v>
      </c>
      <c r="AN41" s="19">
        <v>0.5</v>
      </c>
      <c r="AO41" s="18">
        <f t="shared" si="7"/>
        <v>0</v>
      </c>
      <c r="AP41" s="18">
        <f t="shared" si="8"/>
        <v>0</v>
      </c>
      <c r="AQ41" s="18">
        <f t="shared" si="9"/>
        <v>9</v>
      </c>
      <c r="AR41" s="20">
        <f t="shared" si="10"/>
        <v>0</v>
      </c>
      <c r="AS41" s="18">
        <v>0</v>
      </c>
      <c r="AT41" s="18">
        <v>0</v>
      </c>
      <c r="AU41" s="21">
        <v>0</v>
      </c>
      <c r="AV41" s="22">
        <v>0</v>
      </c>
      <c r="AW41" s="23">
        <v>9</v>
      </c>
      <c r="AX41" s="14" t="s">
        <v>137</v>
      </c>
    </row>
    <row r="42" spans="1:50" ht="100.8">
      <c r="A42" s="13" t="s">
        <v>152</v>
      </c>
      <c r="B42" s="14" t="s">
        <v>153</v>
      </c>
      <c r="C42" s="20" t="s">
        <v>60</v>
      </c>
      <c r="D42" s="18" t="s">
        <v>60</v>
      </c>
      <c r="E42" s="18">
        <v>0</v>
      </c>
      <c r="F42" s="18">
        <v>0</v>
      </c>
      <c r="G42" s="6">
        <v>0</v>
      </c>
      <c r="H42" s="6"/>
      <c r="I42" s="6"/>
      <c r="J42" s="6"/>
      <c r="K42" s="6"/>
      <c r="L42" s="6"/>
      <c r="M42" s="6"/>
      <c r="N42" s="6"/>
      <c r="O42" s="6"/>
      <c r="P42" s="6">
        <v>0</v>
      </c>
      <c r="Q42" s="18">
        <v>0</v>
      </c>
      <c r="R42" s="6" t="s">
        <v>72</v>
      </c>
      <c r="S42" s="18">
        <v>0</v>
      </c>
      <c r="T42" s="18">
        <v>0</v>
      </c>
      <c r="U42" s="18">
        <v>0</v>
      </c>
      <c r="V42" s="6" t="s">
        <v>72</v>
      </c>
      <c r="W42" s="18">
        <v>0</v>
      </c>
      <c r="X42" s="18"/>
      <c r="Y42" s="18">
        <v>0</v>
      </c>
      <c r="Z42" s="18"/>
      <c r="AA42" s="18"/>
      <c r="AB42" s="18"/>
      <c r="AC42" s="6" t="s">
        <v>72</v>
      </c>
      <c r="AD42" s="18">
        <v>0</v>
      </c>
      <c r="AE42" s="18">
        <v>0</v>
      </c>
      <c r="AF42" s="18">
        <v>0</v>
      </c>
      <c r="AG42" s="18">
        <v>0</v>
      </c>
      <c r="AH42" s="18">
        <v>0</v>
      </c>
      <c r="AI42" s="18" t="s">
        <v>61</v>
      </c>
      <c r="AJ42" s="18" t="s">
        <v>61</v>
      </c>
      <c r="AK42" s="18" t="s">
        <v>61</v>
      </c>
      <c r="AL42" s="18" t="s">
        <v>61</v>
      </c>
      <c r="AM42" s="18" t="s">
        <v>61</v>
      </c>
      <c r="AN42" s="18" t="s">
        <v>61</v>
      </c>
      <c r="AO42" s="18">
        <f t="shared" si="7"/>
        <v>0</v>
      </c>
      <c r="AP42" s="18">
        <f t="shared" si="8"/>
        <v>0</v>
      </c>
      <c r="AQ42" s="18">
        <f t="shared" si="9"/>
        <v>0</v>
      </c>
      <c r="AR42" s="20">
        <f t="shared" si="10"/>
        <v>0</v>
      </c>
      <c r="AS42" s="18">
        <v>0</v>
      </c>
      <c r="AT42" s="18">
        <f t="shared" ref="AT42:AT51" si="11">AS42/AU42</f>
        <v>0</v>
      </c>
      <c r="AU42" s="21">
        <v>1</v>
      </c>
      <c r="AV42" s="22">
        <v>0</v>
      </c>
      <c r="AW42" s="23" t="s">
        <v>72</v>
      </c>
      <c r="AX42" s="14" t="s">
        <v>154</v>
      </c>
    </row>
    <row r="43" spans="1:50" ht="100.8">
      <c r="A43" s="13" t="s">
        <v>155</v>
      </c>
      <c r="B43" s="29" t="s">
        <v>156</v>
      </c>
      <c r="C43" s="20" t="s">
        <v>60</v>
      </c>
      <c r="D43" s="18" t="s">
        <v>60</v>
      </c>
      <c r="E43" s="18">
        <v>0</v>
      </c>
      <c r="F43" s="18">
        <v>0</v>
      </c>
      <c r="G43" s="6">
        <v>0</v>
      </c>
      <c r="H43" s="6"/>
      <c r="I43" s="6"/>
      <c r="J43" s="6"/>
      <c r="K43" s="6"/>
      <c r="L43" s="6"/>
      <c r="M43" s="6"/>
      <c r="N43" s="6"/>
      <c r="O43" s="6"/>
      <c r="P43" s="6">
        <v>0</v>
      </c>
      <c r="Q43" s="18">
        <v>0</v>
      </c>
      <c r="R43" s="6" t="s">
        <v>72</v>
      </c>
      <c r="S43" s="18">
        <v>0</v>
      </c>
      <c r="T43" s="18">
        <v>0</v>
      </c>
      <c r="U43" s="18">
        <v>0</v>
      </c>
      <c r="V43" s="6" t="s">
        <v>72</v>
      </c>
      <c r="W43" s="18">
        <v>0</v>
      </c>
      <c r="X43" s="18"/>
      <c r="Y43" s="18">
        <v>0</v>
      </c>
      <c r="Z43" s="18"/>
      <c r="AA43" s="18"/>
      <c r="AB43" s="18"/>
      <c r="AC43" s="6" t="s">
        <v>72</v>
      </c>
      <c r="AD43" s="18">
        <v>0</v>
      </c>
      <c r="AE43" s="18">
        <v>0</v>
      </c>
      <c r="AF43" s="18">
        <v>0</v>
      </c>
      <c r="AG43" s="18">
        <v>0</v>
      </c>
      <c r="AH43" s="18">
        <v>0</v>
      </c>
      <c r="AI43" s="18" t="s">
        <v>61</v>
      </c>
      <c r="AJ43" s="18" t="s">
        <v>61</v>
      </c>
      <c r="AK43" s="18" t="s">
        <v>61</v>
      </c>
      <c r="AL43" s="18" t="s">
        <v>61</v>
      </c>
      <c r="AM43" s="18" t="s">
        <v>61</v>
      </c>
      <c r="AN43" s="18" t="s">
        <v>61</v>
      </c>
      <c r="AO43" s="18">
        <f t="shared" si="7"/>
        <v>0</v>
      </c>
      <c r="AP43" s="18">
        <f t="shared" si="8"/>
        <v>0</v>
      </c>
      <c r="AQ43" s="18">
        <f t="shared" si="9"/>
        <v>0</v>
      </c>
      <c r="AR43" s="20">
        <f t="shared" si="10"/>
        <v>0</v>
      </c>
      <c r="AS43" s="18">
        <v>0</v>
      </c>
      <c r="AT43" s="18">
        <f t="shared" si="11"/>
        <v>0</v>
      </c>
      <c r="AU43" s="21">
        <v>1</v>
      </c>
      <c r="AV43" s="22">
        <v>0</v>
      </c>
      <c r="AW43" s="23" t="s">
        <v>72</v>
      </c>
      <c r="AX43" s="14" t="s">
        <v>157</v>
      </c>
    </row>
    <row r="44" spans="1:50" ht="100.8">
      <c r="A44" s="13" t="s">
        <v>158</v>
      </c>
      <c r="B44" s="14" t="s">
        <v>159</v>
      </c>
      <c r="C44" s="20" t="s">
        <v>60</v>
      </c>
      <c r="D44" s="18" t="s">
        <v>60</v>
      </c>
      <c r="E44" s="18">
        <v>0</v>
      </c>
      <c r="F44" s="18">
        <v>0</v>
      </c>
      <c r="G44" s="6">
        <v>0</v>
      </c>
      <c r="H44" s="6"/>
      <c r="I44" s="6"/>
      <c r="J44" s="6"/>
      <c r="K44" s="6"/>
      <c r="L44" s="6"/>
      <c r="M44" s="6"/>
      <c r="N44" s="6"/>
      <c r="O44" s="6"/>
      <c r="P44" s="6">
        <v>0</v>
      </c>
      <c r="Q44" s="18">
        <v>0</v>
      </c>
      <c r="R44" s="6" t="s">
        <v>72</v>
      </c>
      <c r="S44" s="18">
        <v>0</v>
      </c>
      <c r="T44" s="18">
        <v>0</v>
      </c>
      <c r="U44" s="18">
        <v>0</v>
      </c>
      <c r="V44" s="6" t="s">
        <v>72</v>
      </c>
      <c r="W44" s="18">
        <v>0</v>
      </c>
      <c r="X44" s="18"/>
      <c r="Y44" s="18">
        <v>0</v>
      </c>
      <c r="Z44" s="18"/>
      <c r="AA44" s="18"/>
      <c r="AB44" s="18"/>
      <c r="AC44" s="6" t="s">
        <v>72</v>
      </c>
      <c r="AD44" s="18">
        <v>0</v>
      </c>
      <c r="AE44" s="18">
        <v>0</v>
      </c>
      <c r="AF44" s="18">
        <v>0</v>
      </c>
      <c r="AG44" s="18">
        <v>0</v>
      </c>
      <c r="AH44" s="18">
        <v>0</v>
      </c>
      <c r="AI44" s="18" t="s">
        <v>61</v>
      </c>
      <c r="AJ44" s="18" t="s">
        <v>61</v>
      </c>
      <c r="AK44" s="18" t="s">
        <v>61</v>
      </c>
      <c r="AL44" s="18" t="s">
        <v>61</v>
      </c>
      <c r="AM44" s="18" t="s">
        <v>61</v>
      </c>
      <c r="AN44" s="18" t="s">
        <v>61</v>
      </c>
      <c r="AO44" s="18">
        <f t="shared" si="7"/>
        <v>0</v>
      </c>
      <c r="AP44" s="18">
        <f t="shared" si="8"/>
        <v>0</v>
      </c>
      <c r="AQ44" s="18">
        <f t="shared" si="9"/>
        <v>0</v>
      </c>
      <c r="AR44" s="20">
        <f t="shared" si="10"/>
        <v>0</v>
      </c>
      <c r="AS44" s="18">
        <v>0</v>
      </c>
      <c r="AT44" s="18">
        <f t="shared" si="11"/>
        <v>0</v>
      </c>
      <c r="AU44" s="21">
        <v>1</v>
      </c>
      <c r="AV44" s="22">
        <v>0</v>
      </c>
      <c r="AW44" s="23" t="s">
        <v>72</v>
      </c>
      <c r="AX44" s="14" t="s">
        <v>160</v>
      </c>
    </row>
    <row r="45" spans="1:50" ht="100.8">
      <c r="A45" s="13" t="s">
        <v>161</v>
      </c>
      <c r="B45" s="14" t="s">
        <v>162</v>
      </c>
      <c r="C45" s="20" t="s">
        <v>60</v>
      </c>
      <c r="D45" s="18" t="s">
        <v>60</v>
      </c>
      <c r="E45" s="18">
        <v>0</v>
      </c>
      <c r="F45" s="18">
        <v>0</v>
      </c>
      <c r="G45" s="6">
        <v>0</v>
      </c>
      <c r="H45" s="6"/>
      <c r="I45" s="6"/>
      <c r="J45" s="6"/>
      <c r="K45" s="6"/>
      <c r="L45" s="6"/>
      <c r="M45" s="6"/>
      <c r="N45" s="6"/>
      <c r="O45" s="6"/>
      <c r="P45" s="6">
        <v>0</v>
      </c>
      <c r="Q45" s="18">
        <v>0</v>
      </c>
      <c r="R45" s="6" t="s">
        <v>72</v>
      </c>
      <c r="S45" s="18">
        <v>0</v>
      </c>
      <c r="T45" s="18">
        <v>0</v>
      </c>
      <c r="U45" s="18">
        <v>0</v>
      </c>
      <c r="V45" s="6" t="s">
        <v>72</v>
      </c>
      <c r="W45" s="18">
        <v>0</v>
      </c>
      <c r="X45" s="18"/>
      <c r="Y45" s="18">
        <v>0</v>
      </c>
      <c r="Z45" s="18"/>
      <c r="AA45" s="18"/>
      <c r="AB45" s="18"/>
      <c r="AC45" s="6" t="s">
        <v>72</v>
      </c>
      <c r="AD45" s="18">
        <v>0</v>
      </c>
      <c r="AE45" s="18">
        <v>0</v>
      </c>
      <c r="AF45" s="18">
        <v>0</v>
      </c>
      <c r="AG45" s="18">
        <v>0</v>
      </c>
      <c r="AH45" s="6">
        <v>0</v>
      </c>
      <c r="AI45" s="18" t="s">
        <v>61</v>
      </c>
      <c r="AJ45" s="18" t="s">
        <v>61</v>
      </c>
      <c r="AK45" s="18" t="s">
        <v>61</v>
      </c>
      <c r="AL45" s="18" t="s">
        <v>61</v>
      </c>
      <c r="AM45" s="18" t="s">
        <v>61</v>
      </c>
      <c r="AN45" s="18" t="s">
        <v>61</v>
      </c>
      <c r="AO45" s="18">
        <f t="shared" si="7"/>
        <v>0</v>
      </c>
      <c r="AP45" s="18">
        <f t="shared" si="8"/>
        <v>0</v>
      </c>
      <c r="AQ45" s="18">
        <f t="shared" si="9"/>
        <v>0</v>
      </c>
      <c r="AR45" s="20">
        <f t="shared" si="10"/>
        <v>0</v>
      </c>
      <c r="AS45" s="18">
        <v>0</v>
      </c>
      <c r="AT45" s="18">
        <f t="shared" si="11"/>
        <v>0</v>
      </c>
      <c r="AU45" s="21">
        <v>1</v>
      </c>
      <c r="AV45" s="22">
        <v>0</v>
      </c>
      <c r="AW45" s="23" t="s">
        <v>72</v>
      </c>
      <c r="AX45" s="14" t="s">
        <v>157</v>
      </c>
    </row>
    <row r="46" spans="1:50" ht="115.2">
      <c r="A46" s="13" t="s">
        <v>163</v>
      </c>
      <c r="B46" s="14" t="s">
        <v>164</v>
      </c>
      <c r="C46" s="20" t="s">
        <v>60</v>
      </c>
      <c r="D46" s="18" t="s">
        <v>60</v>
      </c>
      <c r="E46" s="18">
        <v>0</v>
      </c>
      <c r="F46" s="18">
        <v>0</v>
      </c>
      <c r="G46" s="6">
        <v>0</v>
      </c>
      <c r="H46" s="6"/>
      <c r="I46" s="6"/>
      <c r="J46" s="6"/>
      <c r="K46" s="6"/>
      <c r="L46" s="6"/>
      <c r="M46" s="6"/>
      <c r="N46" s="6"/>
      <c r="O46" s="6"/>
      <c r="P46" s="6">
        <v>0</v>
      </c>
      <c r="Q46" s="18">
        <v>0</v>
      </c>
      <c r="R46" s="6" t="s">
        <v>72</v>
      </c>
      <c r="S46" s="18">
        <v>0</v>
      </c>
      <c r="T46" s="18">
        <v>0</v>
      </c>
      <c r="U46" s="18">
        <v>0</v>
      </c>
      <c r="V46" s="6" t="s">
        <v>72</v>
      </c>
      <c r="W46" s="18">
        <v>0</v>
      </c>
      <c r="X46" s="18"/>
      <c r="Y46" s="18">
        <v>0</v>
      </c>
      <c r="Z46" s="18"/>
      <c r="AA46" s="18"/>
      <c r="AB46" s="18"/>
      <c r="AC46" s="6" t="s">
        <v>72</v>
      </c>
      <c r="AD46" s="18">
        <v>0</v>
      </c>
      <c r="AE46" s="18">
        <v>0</v>
      </c>
      <c r="AF46" s="18">
        <v>0</v>
      </c>
      <c r="AG46" s="6" t="s">
        <v>72</v>
      </c>
      <c r="AH46" s="6" t="s">
        <v>72</v>
      </c>
      <c r="AI46" s="18" t="s">
        <v>61</v>
      </c>
      <c r="AJ46" s="18" t="s">
        <v>61</v>
      </c>
      <c r="AK46" s="18" t="s">
        <v>61</v>
      </c>
      <c r="AL46" s="18" t="s">
        <v>61</v>
      </c>
      <c r="AM46" s="18" t="s">
        <v>61</v>
      </c>
      <c r="AN46" s="18" t="s">
        <v>61</v>
      </c>
      <c r="AO46" s="18">
        <f t="shared" si="7"/>
        <v>0</v>
      </c>
      <c r="AP46" s="18">
        <f t="shared" si="8"/>
        <v>0</v>
      </c>
      <c r="AQ46" s="18">
        <f t="shared" si="9"/>
        <v>0</v>
      </c>
      <c r="AR46" s="20">
        <f t="shared" si="10"/>
        <v>0</v>
      </c>
      <c r="AS46" s="18">
        <v>0</v>
      </c>
      <c r="AT46" s="18">
        <f t="shared" si="11"/>
        <v>0</v>
      </c>
      <c r="AU46" s="21">
        <v>1</v>
      </c>
      <c r="AV46" s="22">
        <v>0</v>
      </c>
      <c r="AW46" s="23" t="s">
        <v>72</v>
      </c>
      <c r="AX46" s="14" t="s">
        <v>165</v>
      </c>
    </row>
    <row r="47" spans="1:50" ht="100.8">
      <c r="A47" s="13" t="s">
        <v>166</v>
      </c>
      <c r="B47" s="14" t="s">
        <v>167</v>
      </c>
      <c r="C47" s="20" t="s">
        <v>60</v>
      </c>
      <c r="D47" s="18" t="s">
        <v>60</v>
      </c>
      <c r="E47" s="18">
        <v>0</v>
      </c>
      <c r="F47" s="18">
        <v>0</v>
      </c>
      <c r="G47" s="6">
        <v>0</v>
      </c>
      <c r="H47" s="6"/>
      <c r="I47" s="6"/>
      <c r="J47" s="6"/>
      <c r="K47" s="6"/>
      <c r="L47" s="6"/>
      <c r="M47" s="6"/>
      <c r="N47" s="6"/>
      <c r="O47" s="6"/>
      <c r="P47" s="6">
        <v>0</v>
      </c>
      <c r="Q47" s="18">
        <v>0</v>
      </c>
      <c r="R47" s="6" t="s">
        <v>72</v>
      </c>
      <c r="S47" s="18">
        <v>0</v>
      </c>
      <c r="T47" s="18">
        <v>0</v>
      </c>
      <c r="U47" s="18">
        <v>0</v>
      </c>
      <c r="V47" s="6" t="s">
        <v>72</v>
      </c>
      <c r="W47" s="18">
        <v>0</v>
      </c>
      <c r="X47" s="18"/>
      <c r="Y47" s="18">
        <v>0</v>
      </c>
      <c r="Z47" s="18"/>
      <c r="AA47" s="18"/>
      <c r="AB47" s="18"/>
      <c r="AC47" s="6" t="s">
        <v>72</v>
      </c>
      <c r="AD47" s="18">
        <v>0</v>
      </c>
      <c r="AE47" s="18">
        <v>0</v>
      </c>
      <c r="AF47" s="18">
        <v>0</v>
      </c>
      <c r="AG47" s="18">
        <v>0</v>
      </c>
      <c r="AH47" s="6" t="s">
        <v>72</v>
      </c>
      <c r="AI47" s="18" t="s">
        <v>61</v>
      </c>
      <c r="AJ47" s="18" t="s">
        <v>61</v>
      </c>
      <c r="AK47" s="18" t="s">
        <v>61</v>
      </c>
      <c r="AL47" s="18" t="s">
        <v>61</v>
      </c>
      <c r="AM47" s="18" t="s">
        <v>61</v>
      </c>
      <c r="AN47" s="18" t="s">
        <v>61</v>
      </c>
      <c r="AO47" s="18">
        <f t="shared" si="7"/>
        <v>0</v>
      </c>
      <c r="AP47" s="18">
        <f t="shared" si="8"/>
        <v>0</v>
      </c>
      <c r="AQ47" s="18">
        <f t="shared" si="9"/>
        <v>0</v>
      </c>
      <c r="AR47" s="20">
        <f t="shared" si="10"/>
        <v>0</v>
      </c>
      <c r="AS47" s="18">
        <v>0</v>
      </c>
      <c r="AT47" s="18">
        <f t="shared" si="11"/>
        <v>0</v>
      </c>
      <c r="AU47" s="21">
        <v>1</v>
      </c>
      <c r="AV47" s="22">
        <v>0</v>
      </c>
      <c r="AW47" s="23" t="s">
        <v>72</v>
      </c>
      <c r="AX47" s="14" t="s">
        <v>168</v>
      </c>
    </row>
    <row r="48" spans="1:50" ht="100.8">
      <c r="A48" s="13" t="s">
        <v>169</v>
      </c>
      <c r="B48" s="14" t="s">
        <v>170</v>
      </c>
      <c r="C48" s="20" t="s">
        <v>60</v>
      </c>
      <c r="D48" s="18" t="s">
        <v>60</v>
      </c>
      <c r="E48" s="18">
        <v>0</v>
      </c>
      <c r="F48" s="18">
        <v>0</v>
      </c>
      <c r="G48" s="6">
        <v>0</v>
      </c>
      <c r="H48" s="6"/>
      <c r="I48" s="6"/>
      <c r="J48" s="6"/>
      <c r="K48" s="6"/>
      <c r="L48" s="6"/>
      <c r="M48" s="6"/>
      <c r="N48" s="6"/>
      <c r="O48" s="6"/>
      <c r="P48" s="6">
        <v>0</v>
      </c>
      <c r="Q48" s="18">
        <v>0</v>
      </c>
      <c r="R48" s="6" t="s">
        <v>72</v>
      </c>
      <c r="S48" s="18">
        <v>0</v>
      </c>
      <c r="T48" s="18">
        <v>0</v>
      </c>
      <c r="U48" s="18">
        <v>0</v>
      </c>
      <c r="V48" s="6" t="s">
        <v>72</v>
      </c>
      <c r="W48" s="18">
        <v>0</v>
      </c>
      <c r="X48" s="18"/>
      <c r="Y48" s="18">
        <v>0</v>
      </c>
      <c r="Z48" s="18"/>
      <c r="AA48" s="18"/>
      <c r="AB48" s="18"/>
      <c r="AC48" s="6" t="s">
        <v>72</v>
      </c>
      <c r="AD48" s="18">
        <v>0</v>
      </c>
      <c r="AE48" s="18">
        <v>0</v>
      </c>
      <c r="AF48" s="18">
        <v>0</v>
      </c>
      <c r="AG48" s="18">
        <v>0</v>
      </c>
      <c r="AH48" s="6">
        <v>0</v>
      </c>
      <c r="AI48" s="18" t="s">
        <v>61</v>
      </c>
      <c r="AJ48" s="18" t="s">
        <v>61</v>
      </c>
      <c r="AK48" s="18" t="s">
        <v>61</v>
      </c>
      <c r="AL48" s="18" t="s">
        <v>61</v>
      </c>
      <c r="AM48" s="18" t="s">
        <v>61</v>
      </c>
      <c r="AN48" s="18" t="s">
        <v>61</v>
      </c>
      <c r="AO48" s="18">
        <f t="shared" si="7"/>
        <v>0</v>
      </c>
      <c r="AP48" s="18">
        <f t="shared" si="8"/>
        <v>0</v>
      </c>
      <c r="AQ48" s="18">
        <f t="shared" si="9"/>
        <v>0</v>
      </c>
      <c r="AR48" s="20">
        <f t="shared" si="10"/>
        <v>0</v>
      </c>
      <c r="AS48" s="18">
        <v>0</v>
      </c>
      <c r="AT48" s="18">
        <f t="shared" si="11"/>
        <v>0</v>
      </c>
      <c r="AU48" s="21">
        <v>1</v>
      </c>
      <c r="AV48" s="22">
        <v>0</v>
      </c>
      <c r="AW48" s="23" t="s">
        <v>72</v>
      </c>
      <c r="AX48" s="14" t="s">
        <v>154</v>
      </c>
    </row>
    <row r="49" spans="1:50" ht="115.2">
      <c r="A49" s="13" t="s">
        <v>171</v>
      </c>
      <c r="B49" s="14" t="s">
        <v>172</v>
      </c>
      <c r="C49" s="30" t="s">
        <v>60</v>
      </c>
      <c r="D49" s="16" t="s">
        <v>60</v>
      </c>
      <c r="E49" s="18">
        <v>0</v>
      </c>
      <c r="F49" s="18">
        <v>0</v>
      </c>
      <c r="G49" s="6">
        <v>0</v>
      </c>
      <c r="H49" s="6"/>
      <c r="I49" s="6"/>
      <c r="J49" s="6"/>
      <c r="K49" s="6"/>
      <c r="L49" s="6"/>
      <c r="M49" s="6"/>
      <c r="N49" s="6"/>
      <c r="O49" s="6"/>
      <c r="P49" s="6">
        <v>0</v>
      </c>
      <c r="Q49" s="18">
        <v>0</v>
      </c>
      <c r="R49" s="6" t="s">
        <v>72</v>
      </c>
      <c r="S49" s="18">
        <v>0</v>
      </c>
      <c r="T49" s="18">
        <v>0</v>
      </c>
      <c r="U49" s="18">
        <v>0</v>
      </c>
      <c r="V49" s="6" t="s">
        <v>72</v>
      </c>
      <c r="W49" s="18">
        <v>0</v>
      </c>
      <c r="X49" s="18"/>
      <c r="Y49" s="18">
        <v>0</v>
      </c>
      <c r="Z49" s="18"/>
      <c r="AA49" s="18"/>
      <c r="AB49" s="18"/>
      <c r="AC49" s="6" t="s">
        <v>72</v>
      </c>
      <c r="AD49" s="18">
        <v>0</v>
      </c>
      <c r="AE49" s="18">
        <v>0</v>
      </c>
      <c r="AF49" s="18">
        <v>0</v>
      </c>
      <c r="AG49" s="6" t="s">
        <v>72</v>
      </c>
      <c r="AH49" s="6" t="s">
        <v>72</v>
      </c>
      <c r="AI49" s="18" t="s">
        <v>61</v>
      </c>
      <c r="AJ49" s="18" t="s">
        <v>61</v>
      </c>
      <c r="AK49" s="18" t="s">
        <v>61</v>
      </c>
      <c r="AL49" s="18" t="s">
        <v>61</v>
      </c>
      <c r="AM49" s="18" t="s">
        <v>61</v>
      </c>
      <c r="AN49" s="18" t="s">
        <v>61</v>
      </c>
      <c r="AO49" s="18">
        <f t="shared" si="7"/>
        <v>0</v>
      </c>
      <c r="AP49" s="18">
        <f t="shared" si="8"/>
        <v>0</v>
      </c>
      <c r="AQ49" s="18">
        <f t="shared" si="9"/>
        <v>0</v>
      </c>
      <c r="AR49" s="20">
        <f t="shared" si="10"/>
        <v>0</v>
      </c>
      <c r="AS49" s="18">
        <v>0</v>
      </c>
      <c r="AT49" s="18">
        <f t="shared" si="11"/>
        <v>0</v>
      </c>
      <c r="AU49" s="21">
        <v>1</v>
      </c>
      <c r="AV49" s="22">
        <v>0</v>
      </c>
      <c r="AW49" s="23" t="s">
        <v>72</v>
      </c>
      <c r="AX49" s="14" t="s">
        <v>165</v>
      </c>
    </row>
    <row r="50" spans="1:50" ht="100.8">
      <c r="A50" s="13" t="s">
        <v>173</v>
      </c>
      <c r="B50" s="14" t="s">
        <v>174</v>
      </c>
      <c r="C50" s="30" t="s">
        <v>60</v>
      </c>
      <c r="D50" s="16" t="s">
        <v>60</v>
      </c>
      <c r="E50" s="18">
        <v>0</v>
      </c>
      <c r="F50" s="18">
        <v>0</v>
      </c>
      <c r="G50" s="6">
        <v>0</v>
      </c>
      <c r="H50" s="6"/>
      <c r="I50" s="6"/>
      <c r="J50" s="6"/>
      <c r="K50" s="6"/>
      <c r="L50" s="6"/>
      <c r="M50" s="6"/>
      <c r="N50" s="6"/>
      <c r="O50" s="6"/>
      <c r="P50" s="6">
        <v>0</v>
      </c>
      <c r="Q50" s="18">
        <v>0</v>
      </c>
      <c r="R50" s="6" t="s">
        <v>72</v>
      </c>
      <c r="S50" s="18">
        <v>0</v>
      </c>
      <c r="T50" s="18">
        <v>0</v>
      </c>
      <c r="U50" s="18">
        <v>0</v>
      </c>
      <c r="V50" s="6" t="s">
        <v>72</v>
      </c>
      <c r="W50" s="18">
        <v>0</v>
      </c>
      <c r="X50" s="18"/>
      <c r="Y50" s="18">
        <v>0</v>
      </c>
      <c r="Z50" s="18"/>
      <c r="AA50" s="18"/>
      <c r="AB50" s="18"/>
      <c r="AC50" s="6" t="s">
        <v>72</v>
      </c>
      <c r="AD50" s="18">
        <v>0</v>
      </c>
      <c r="AE50" s="18">
        <v>0</v>
      </c>
      <c r="AF50" s="18">
        <v>0</v>
      </c>
      <c r="AG50" s="6" t="s">
        <v>72</v>
      </c>
      <c r="AH50" s="6">
        <v>0</v>
      </c>
      <c r="AI50" s="18" t="s">
        <v>61</v>
      </c>
      <c r="AJ50" s="18" t="s">
        <v>61</v>
      </c>
      <c r="AK50" s="18" t="s">
        <v>61</v>
      </c>
      <c r="AL50" s="18" t="s">
        <v>61</v>
      </c>
      <c r="AM50" s="18" t="s">
        <v>61</v>
      </c>
      <c r="AN50" s="18" t="s">
        <v>61</v>
      </c>
      <c r="AO50" s="18">
        <f t="shared" si="7"/>
        <v>0</v>
      </c>
      <c r="AP50" s="18">
        <f t="shared" si="8"/>
        <v>0</v>
      </c>
      <c r="AQ50" s="18">
        <f t="shared" si="9"/>
        <v>0</v>
      </c>
      <c r="AR50" s="20">
        <f t="shared" si="10"/>
        <v>0</v>
      </c>
      <c r="AS50" s="18">
        <v>0</v>
      </c>
      <c r="AT50" s="18">
        <f t="shared" si="11"/>
        <v>0</v>
      </c>
      <c r="AU50" s="21">
        <v>1</v>
      </c>
      <c r="AV50" s="22">
        <v>0</v>
      </c>
      <c r="AW50" s="23" t="s">
        <v>72</v>
      </c>
      <c r="AX50" s="14" t="s">
        <v>154</v>
      </c>
    </row>
    <row r="51" spans="1:50" ht="115.2">
      <c r="A51" s="13" t="s">
        <v>175</v>
      </c>
      <c r="B51" s="14" t="s">
        <v>176</v>
      </c>
      <c r="C51" s="20" t="s">
        <v>60</v>
      </c>
      <c r="D51" s="18" t="s">
        <v>60</v>
      </c>
      <c r="E51" s="18">
        <v>0</v>
      </c>
      <c r="F51" s="18">
        <v>0</v>
      </c>
      <c r="G51" s="6">
        <v>0</v>
      </c>
      <c r="H51" s="6"/>
      <c r="I51" s="6"/>
      <c r="J51" s="6"/>
      <c r="K51" s="6"/>
      <c r="L51" s="6"/>
      <c r="M51" s="6"/>
      <c r="N51" s="6"/>
      <c r="O51" s="6"/>
      <c r="P51" s="6">
        <v>0</v>
      </c>
      <c r="Q51" s="18">
        <v>0</v>
      </c>
      <c r="R51" s="6" t="s">
        <v>72</v>
      </c>
      <c r="S51" s="18">
        <v>0</v>
      </c>
      <c r="T51" s="18">
        <v>0</v>
      </c>
      <c r="U51" s="18">
        <v>0</v>
      </c>
      <c r="V51" s="6" t="s">
        <v>72</v>
      </c>
      <c r="W51" s="18">
        <v>0</v>
      </c>
      <c r="X51" s="18"/>
      <c r="Y51" s="18">
        <v>0</v>
      </c>
      <c r="Z51" s="18"/>
      <c r="AA51" s="18"/>
      <c r="AB51" s="18"/>
      <c r="AC51" s="6" t="s">
        <v>72</v>
      </c>
      <c r="AD51" s="18">
        <v>0</v>
      </c>
      <c r="AE51" s="18">
        <v>0</v>
      </c>
      <c r="AF51" s="18">
        <v>0</v>
      </c>
      <c r="AG51" s="6" t="s">
        <v>72</v>
      </c>
      <c r="AH51" s="6">
        <v>0</v>
      </c>
      <c r="AI51" s="18" t="s">
        <v>61</v>
      </c>
      <c r="AJ51" s="18" t="s">
        <v>61</v>
      </c>
      <c r="AK51" s="18" t="s">
        <v>61</v>
      </c>
      <c r="AL51" s="18" t="s">
        <v>61</v>
      </c>
      <c r="AM51" s="18" t="s">
        <v>61</v>
      </c>
      <c r="AN51" s="18" t="s">
        <v>61</v>
      </c>
      <c r="AO51" s="18">
        <f t="shared" si="7"/>
        <v>0</v>
      </c>
      <c r="AP51" s="18">
        <f t="shared" si="8"/>
        <v>0</v>
      </c>
      <c r="AQ51" s="18">
        <f t="shared" si="9"/>
        <v>0</v>
      </c>
      <c r="AR51" s="20">
        <f t="shared" si="10"/>
        <v>0</v>
      </c>
      <c r="AS51" s="18">
        <v>0</v>
      </c>
      <c r="AT51" s="18">
        <f t="shared" si="11"/>
        <v>0</v>
      </c>
      <c r="AU51" s="21">
        <v>1</v>
      </c>
      <c r="AV51" s="22">
        <v>0</v>
      </c>
      <c r="AW51" s="23" t="s">
        <v>72</v>
      </c>
      <c r="AX51" s="14" t="s">
        <v>165</v>
      </c>
    </row>
    <row r="52" spans="1:50" ht="72">
      <c r="A52" s="13" t="s">
        <v>177</v>
      </c>
      <c r="B52" s="14" t="s">
        <v>178</v>
      </c>
      <c r="C52" s="20" t="s">
        <v>60</v>
      </c>
      <c r="D52" s="18" t="s">
        <v>60</v>
      </c>
      <c r="E52" s="18">
        <v>0</v>
      </c>
      <c r="F52" s="18">
        <v>0</v>
      </c>
      <c r="G52" s="6">
        <v>0</v>
      </c>
      <c r="H52" s="6"/>
      <c r="I52" s="6"/>
      <c r="J52" s="6"/>
      <c r="K52" s="6"/>
      <c r="L52" s="6"/>
      <c r="M52" s="6"/>
      <c r="N52" s="6"/>
      <c r="O52" s="6"/>
      <c r="P52" s="6">
        <v>0</v>
      </c>
      <c r="Q52" s="18">
        <v>0</v>
      </c>
      <c r="R52" s="6" t="s">
        <v>72</v>
      </c>
      <c r="S52" s="18">
        <v>0</v>
      </c>
      <c r="T52" s="18">
        <v>0</v>
      </c>
      <c r="U52" s="18">
        <v>0</v>
      </c>
      <c r="V52" s="18">
        <v>0</v>
      </c>
      <c r="W52" s="18">
        <v>0</v>
      </c>
      <c r="X52" s="18"/>
      <c r="Y52" s="18">
        <v>0</v>
      </c>
      <c r="Z52" s="18"/>
      <c r="AA52" s="18"/>
      <c r="AB52" s="18"/>
      <c r="AC52" s="6" t="s">
        <v>72</v>
      </c>
      <c r="AD52" s="18">
        <v>0</v>
      </c>
      <c r="AE52" s="18">
        <v>0</v>
      </c>
      <c r="AF52" s="18">
        <v>0</v>
      </c>
      <c r="AG52" s="18">
        <v>0</v>
      </c>
      <c r="AH52" s="18">
        <v>0</v>
      </c>
      <c r="AI52" s="18" t="s">
        <v>61</v>
      </c>
      <c r="AJ52" s="18" t="s">
        <v>61</v>
      </c>
      <c r="AK52" s="18" t="s">
        <v>61</v>
      </c>
      <c r="AL52" s="18" t="s">
        <v>61</v>
      </c>
      <c r="AM52" s="18" t="s">
        <v>61</v>
      </c>
      <c r="AN52" s="18" t="s">
        <v>61</v>
      </c>
      <c r="AO52" s="18">
        <f t="shared" si="7"/>
        <v>0</v>
      </c>
      <c r="AP52" s="18">
        <f t="shared" si="8"/>
        <v>0</v>
      </c>
      <c r="AQ52" s="18">
        <f t="shared" si="9"/>
        <v>0</v>
      </c>
      <c r="AR52" s="20">
        <f t="shared" si="10"/>
        <v>0</v>
      </c>
      <c r="AS52" s="18">
        <v>0</v>
      </c>
      <c r="AT52" s="18">
        <v>0</v>
      </c>
      <c r="AU52" s="21">
        <v>0</v>
      </c>
      <c r="AV52" s="22">
        <v>0</v>
      </c>
      <c r="AW52" s="23" t="s">
        <v>72</v>
      </c>
      <c r="AX52" s="14" t="s">
        <v>179</v>
      </c>
    </row>
    <row r="53" spans="1:50" ht="72">
      <c r="A53" s="6">
        <v>43</v>
      </c>
      <c r="B53" s="14" t="s">
        <v>180</v>
      </c>
      <c r="C53" s="20" t="s">
        <v>60</v>
      </c>
      <c r="D53" s="18" t="s">
        <v>60</v>
      </c>
      <c r="E53" s="18">
        <v>0</v>
      </c>
      <c r="F53" s="18">
        <v>0</v>
      </c>
      <c r="G53" s="6">
        <v>0</v>
      </c>
      <c r="H53" s="6"/>
      <c r="I53" s="6"/>
      <c r="J53" s="6"/>
      <c r="K53" s="6"/>
      <c r="L53" s="6"/>
      <c r="M53" s="6"/>
      <c r="N53" s="6"/>
      <c r="O53" s="6"/>
      <c r="P53" s="6">
        <v>0</v>
      </c>
      <c r="Q53" s="18">
        <v>0</v>
      </c>
      <c r="R53" s="17">
        <v>1</v>
      </c>
      <c r="S53" s="18">
        <v>0</v>
      </c>
      <c r="T53" s="18">
        <v>0</v>
      </c>
      <c r="U53" s="18">
        <v>0</v>
      </c>
      <c r="V53" s="18">
        <v>0</v>
      </c>
      <c r="W53" s="18">
        <v>0</v>
      </c>
      <c r="X53" s="18"/>
      <c r="Y53" s="18">
        <v>0</v>
      </c>
      <c r="Z53" s="18"/>
      <c r="AA53" s="18"/>
      <c r="AB53" s="18"/>
      <c r="AC53" s="6" t="s">
        <v>72</v>
      </c>
      <c r="AD53" s="18">
        <v>0</v>
      </c>
      <c r="AE53" s="18">
        <v>0</v>
      </c>
      <c r="AF53" s="19">
        <v>4</v>
      </c>
      <c r="AG53" s="18">
        <v>0</v>
      </c>
      <c r="AH53" s="18">
        <v>0</v>
      </c>
      <c r="AI53" s="18" t="s">
        <v>61</v>
      </c>
      <c r="AJ53" s="18" t="s">
        <v>61</v>
      </c>
      <c r="AK53" s="18" t="s">
        <v>61</v>
      </c>
      <c r="AL53" s="18" t="s">
        <v>61</v>
      </c>
      <c r="AM53" s="18" t="s">
        <v>61</v>
      </c>
      <c r="AN53" s="18" t="s">
        <v>61</v>
      </c>
      <c r="AO53" s="18">
        <v>0</v>
      </c>
      <c r="AP53" s="18">
        <v>0</v>
      </c>
      <c r="AQ53" s="18">
        <f t="shared" si="9"/>
        <v>5</v>
      </c>
      <c r="AR53" s="20">
        <v>0</v>
      </c>
      <c r="AS53" s="18">
        <v>0</v>
      </c>
      <c r="AT53" s="18">
        <v>0</v>
      </c>
      <c r="AU53" s="18">
        <v>0</v>
      </c>
      <c r="AV53" s="22">
        <v>0</v>
      </c>
      <c r="AW53" s="23">
        <v>5</v>
      </c>
      <c r="AX53" s="14" t="s">
        <v>181</v>
      </c>
    </row>
    <row r="54" spans="1:50" ht="129.6">
      <c r="A54" s="13" t="s">
        <v>182</v>
      </c>
      <c r="B54" s="14" t="s">
        <v>183</v>
      </c>
      <c r="C54" s="20" t="s">
        <v>60</v>
      </c>
      <c r="D54" s="18" t="s">
        <v>60</v>
      </c>
      <c r="E54" s="18">
        <v>0</v>
      </c>
      <c r="F54" s="18">
        <v>0</v>
      </c>
      <c r="G54" s="6">
        <v>0</v>
      </c>
      <c r="H54" s="6"/>
      <c r="I54" s="6"/>
      <c r="J54" s="6"/>
      <c r="K54" s="6"/>
      <c r="L54" s="6"/>
      <c r="M54" s="6"/>
      <c r="N54" s="6"/>
      <c r="O54" s="6"/>
      <c r="P54" s="6">
        <v>0</v>
      </c>
      <c r="Q54" s="18">
        <v>0</v>
      </c>
      <c r="R54" s="6" t="s">
        <v>72</v>
      </c>
      <c r="S54" s="18">
        <v>0</v>
      </c>
      <c r="T54" s="18">
        <v>0</v>
      </c>
      <c r="U54" s="18">
        <v>0</v>
      </c>
      <c r="V54" s="6" t="s">
        <v>72</v>
      </c>
      <c r="W54" s="18">
        <v>0</v>
      </c>
      <c r="X54" s="18"/>
      <c r="Y54" s="18">
        <v>0</v>
      </c>
      <c r="Z54" s="18"/>
      <c r="AA54" s="18"/>
      <c r="AB54" s="18"/>
      <c r="AC54" s="6" t="s">
        <v>72</v>
      </c>
      <c r="AD54" s="18">
        <v>0</v>
      </c>
      <c r="AE54" s="18">
        <v>0</v>
      </c>
      <c r="AF54" s="18">
        <v>0</v>
      </c>
      <c r="AG54" s="6" t="s">
        <v>72</v>
      </c>
      <c r="AH54" s="6" t="s">
        <v>72</v>
      </c>
      <c r="AI54" s="18" t="s">
        <v>61</v>
      </c>
      <c r="AJ54" s="18" t="s">
        <v>61</v>
      </c>
      <c r="AK54" s="18" t="s">
        <v>61</v>
      </c>
      <c r="AL54" s="18" t="s">
        <v>61</v>
      </c>
      <c r="AM54" s="18" t="s">
        <v>61</v>
      </c>
      <c r="AN54" s="18" t="s">
        <v>61</v>
      </c>
      <c r="AO54" s="18">
        <f t="shared" ref="AO54:AO59" si="12">SUM(E54:P54)</f>
        <v>0</v>
      </c>
      <c r="AP54" s="18">
        <f t="shared" ref="AP54:AP59" si="13">IF(C54=30,SUM(Q54:R54,AI54:AJ54),0)</f>
        <v>0</v>
      </c>
      <c r="AQ54" s="18">
        <f t="shared" si="9"/>
        <v>0</v>
      </c>
      <c r="AR54" s="20">
        <f>SUM(AO54:AP54)</f>
        <v>0</v>
      </c>
      <c r="AS54" s="18">
        <v>0</v>
      </c>
      <c r="AT54" s="18">
        <f t="shared" ref="AT54:AT59" si="14">AS54/AU54</f>
        <v>0</v>
      </c>
      <c r="AU54" s="21">
        <v>1</v>
      </c>
      <c r="AV54" s="22">
        <v>0</v>
      </c>
      <c r="AW54" s="31" t="s">
        <v>72</v>
      </c>
      <c r="AX54" s="14" t="s">
        <v>184</v>
      </c>
    </row>
    <row r="55" spans="1:50" ht="28.8">
      <c r="A55" s="32" t="s">
        <v>185</v>
      </c>
      <c r="B55" s="32" t="s">
        <v>186</v>
      </c>
      <c r="C55" s="20">
        <v>12</v>
      </c>
      <c r="D55" s="18">
        <v>6</v>
      </c>
      <c r="E55" s="18"/>
      <c r="F55" s="18"/>
      <c r="G55" s="6"/>
      <c r="H55" s="6"/>
      <c r="I55" s="6"/>
      <c r="J55" s="6"/>
      <c r="K55" s="6"/>
      <c r="L55" s="6"/>
      <c r="M55" s="6"/>
      <c r="N55" s="6"/>
      <c r="O55" s="6"/>
      <c r="P55" s="6"/>
      <c r="Q55" s="18"/>
      <c r="R55" s="6"/>
      <c r="S55" s="18"/>
      <c r="T55" s="18"/>
      <c r="U55" s="18"/>
      <c r="V55" s="18"/>
      <c r="W55" s="18"/>
      <c r="X55" s="18"/>
      <c r="Y55" s="18"/>
      <c r="Z55" s="33">
        <v>10</v>
      </c>
      <c r="AA55" s="33">
        <v>2</v>
      </c>
      <c r="AB55" s="33">
        <v>0</v>
      </c>
      <c r="AC55" s="33">
        <v>1</v>
      </c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>
        <f t="shared" si="12"/>
        <v>0</v>
      </c>
      <c r="AP55" s="18">
        <f t="shared" si="13"/>
        <v>0</v>
      </c>
      <c r="AQ55" s="18">
        <f t="shared" si="9"/>
        <v>13</v>
      </c>
      <c r="AR55" s="20">
        <f>SUM(AO55:AP55)</f>
        <v>0</v>
      </c>
      <c r="AS55" s="18">
        <f>SUM(AQ55:AR55)</f>
        <v>13</v>
      </c>
      <c r="AT55" s="18">
        <f t="shared" si="14"/>
        <v>6.5</v>
      </c>
      <c r="AU55" s="21">
        <v>2</v>
      </c>
      <c r="AV55" s="22">
        <v>13</v>
      </c>
      <c r="AW55" s="23">
        <v>0</v>
      </c>
      <c r="AX55" s="14" t="s">
        <v>187</v>
      </c>
    </row>
    <row r="56" spans="1:50" ht="43.2">
      <c r="A56" s="32" t="s">
        <v>188</v>
      </c>
      <c r="B56" s="32" t="s">
        <v>189</v>
      </c>
      <c r="C56" s="20">
        <v>6</v>
      </c>
      <c r="D56" s="18">
        <v>12</v>
      </c>
      <c r="E56" s="18"/>
      <c r="F56" s="18"/>
      <c r="G56" s="6"/>
      <c r="H56" s="6"/>
      <c r="I56" s="6"/>
      <c r="J56" s="6"/>
      <c r="K56" s="6"/>
      <c r="L56" s="6"/>
      <c r="M56" s="6"/>
      <c r="N56" s="6"/>
      <c r="O56" s="6"/>
      <c r="P56" s="6"/>
      <c r="Q56" s="18"/>
      <c r="R56" s="6"/>
      <c r="S56" s="18"/>
      <c r="T56" s="18"/>
      <c r="U56" s="18"/>
      <c r="V56" s="18"/>
      <c r="W56" s="18"/>
      <c r="X56" s="18"/>
      <c r="Y56" s="18"/>
      <c r="Z56" s="33">
        <v>5</v>
      </c>
      <c r="AA56" s="33">
        <v>1</v>
      </c>
      <c r="AB56" s="33">
        <v>0</v>
      </c>
      <c r="AC56" s="33">
        <v>1</v>
      </c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>
        <f t="shared" si="12"/>
        <v>0</v>
      </c>
      <c r="AP56" s="18">
        <f t="shared" si="13"/>
        <v>0</v>
      </c>
      <c r="AQ56" s="18">
        <f t="shared" si="9"/>
        <v>7</v>
      </c>
      <c r="AR56" s="20">
        <f>SUM(AO56:AQ56)</f>
        <v>7</v>
      </c>
      <c r="AS56" s="18">
        <v>7</v>
      </c>
      <c r="AT56" s="18">
        <f t="shared" si="14"/>
        <v>7</v>
      </c>
      <c r="AU56" s="21">
        <v>1</v>
      </c>
      <c r="AV56" s="22">
        <v>7</v>
      </c>
      <c r="AW56" s="23">
        <v>0</v>
      </c>
      <c r="AX56" s="14" t="s">
        <v>187</v>
      </c>
    </row>
    <row r="57" spans="1:50" ht="28.8">
      <c r="A57" s="32" t="s">
        <v>190</v>
      </c>
      <c r="B57" s="32" t="s">
        <v>191</v>
      </c>
      <c r="C57" s="20">
        <v>6</v>
      </c>
      <c r="D57" s="18">
        <v>12</v>
      </c>
      <c r="E57" s="18"/>
      <c r="F57" s="18"/>
      <c r="G57" s="6"/>
      <c r="H57" s="6"/>
      <c r="I57" s="6"/>
      <c r="J57" s="6"/>
      <c r="K57" s="6"/>
      <c r="L57" s="6"/>
      <c r="M57" s="6"/>
      <c r="N57" s="6"/>
      <c r="O57" s="6"/>
      <c r="P57" s="6"/>
      <c r="Q57" s="18"/>
      <c r="R57" s="6"/>
      <c r="S57" s="18"/>
      <c r="T57" s="18"/>
      <c r="U57" s="18"/>
      <c r="V57" s="18"/>
      <c r="W57" s="18"/>
      <c r="X57" s="18"/>
      <c r="Y57" s="18"/>
      <c r="Z57" s="33">
        <v>5</v>
      </c>
      <c r="AA57" s="33">
        <v>1</v>
      </c>
      <c r="AB57" s="33">
        <v>0</v>
      </c>
      <c r="AC57" s="33">
        <v>1</v>
      </c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>
        <f t="shared" si="12"/>
        <v>0</v>
      </c>
      <c r="AP57" s="18">
        <f t="shared" si="13"/>
        <v>0</v>
      </c>
      <c r="AQ57" s="18">
        <f t="shared" si="9"/>
        <v>7</v>
      </c>
      <c r="AR57" s="20">
        <f>SUM(AO57:AQ57)</f>
        <v>7</v>
      </c>
      <c r="AS57" s="18">
        <v>7</v>
      </c>
      <c r="AT57" s="18">
        <f t="shared" si="14"/>
        <v>7</v>
      </c>
      <c r="AU57" s="21">
        <v>1</v>
      </c>
      <c r="AV57" s="22">
        <v>7</v>
      </c>
      <c r="AW57" s="23">
        <v>0</v>
      </c>
      <c r="AX57" s="14" t="s">
        <v>187</v>
      </c>
    </row>
    <row r="58" spans="1:50" ht="57.6">
      <c r="A58" s="32" t="s">
        <v>192</v>
      </c>
      <c r="B58" s="32" t="s">
        <v>193</v>
      </c>
      <c r="C58" s="20">
        <v>6</v>
      </c>
      <c r="D58" s="18">
        <v>12</v>
      </c>
      <c r="E58" s="18"/>
      <c r="F58" s="18"/>
      <c r="G58" s="6"/>
      <c r="H58" s="6"/>
      <c r="I58" s="6"/>
      <c r="J58" s="6"/>
      <c r="K58" s="6"/>
      <c r="L58" s="6"/>
      <c r="M58" s="6"/>
      <c r="N58" s="6"/>
      <c r="O58" s="6"/>
      <c r="P58" s="6"/>
      <c r="Q58" s="18"/>
      <c r="R58" s="6"/>
      <c r="S58" s="18"/>
      <c r="T58" s="18"/>
      <c r="U58" s="18"/>
      <c r="V58" s="18"/>
      <c r="W58" s="18"/>
      <c r="X58" s="18"/>
      <c r="Y58" s="18"/>
      <c r="Z58" s="33">
        <v>6</v>
      </c>
      <c r="AA58" s="33">
        <v>0</v>
      </c>
      <c r="AB58" s="33">
        <v>0</v>
      </c>
      <c r="AC58" s="19">
        <v>1</v>
      </c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>
        <f t="shared" si="12"/>
        <v>0</v>
      </c>
      <c r="AP58" s="18">
        <f t="shared" si="13"/>
        <v>0</v>
      </c>
      <c r="AQ58" s="18">
        <f t="shared" si="9"/>
        <v>7</v>
      </c>
      <c r="AR58" s="20">
        <f>SUM(AO58:AQ58)</f>
        <v>7</v>
      </c>
      <c r="AS58" s="18">
        <v>7</v>
      </c>
      <c r="AT58" s="18">
        <f t="shared" si="14"/>
        <v>7</v>
      </c>
      <c r="AU58" s="21">
        <v>1</v>
      </c>
      <c r="AV58" s="22">
        <v>7</v>
      </c>
      <c r="AW58" s="34" t="s">
        <v>194</v>
      </c>
      <c r="AX58" s="14" t="s">
        <v>195</v>
      </c>
    </row>
    <row r="59" spans="1:50" ht="57.6">
      <c r="A59" s="32" t="s">
        <v>196</v>
      </c>
      <c r="B59" s="32" t="s">
        <v>197</v>
      </c>
      <c r="C59" s="20">
        <v>12</v>
      </c>
      <c r="D59" s="18">
        <v>6</v>
      </c>
      <c r="E59" s="18"/>
      <c r="F59" s="18"/>
      <c r="G59" s="6"/>
      <c r="H59" s="6"/>
      <c r="I59" s="6"/>
      <c r="J59" s="6"/>
      <c r="K59" s="6"/>
      <c r="L59" s="6"/>
      <c r="M59" s="6"/>
      <c r="N59" s="6"/>
      <c r="O59" s="6"/>
      <c r="P59" s="6"/>
      <c r="Q59" s="18"/>
      <c r="R59" s="6"/>
      <c r="S59" s="18"/>
      <c r="T59" s="18"/>
      <c r="U59" s="18"/>
      <c r="V59" s="18"/>
      <c r="W59" s="18"/>
      <c r="X59" s="18"/>
      <c r="Y59" s="18"/>
      <c r="Z59" s="33">
        <v>0</v>
      </c>
      <c r="AA59" s="33">
        <v>0</v>
      </c>
      <c r="AB59" s="33">
        <v>12</v>
      </c>
      <c r="AC59" s="19">
        <v>1</v>
      </c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>
        <f t="shared" si="12"/>
        <v>0</v>
      </c>
      <c r="AP59" s="18">
        <f t="shared" si="13"/>
        <v>0</v>
      </c>
      <c r="AQ59" s="18">
        <f>SUM(AK59:AN59,AA59:AC59,AD59:AH59,S59:Y59)+IF(C59&lt;&gt;30,SUM(Q59:R59,AI59:AJ59,),0)</f>
        <v>13</v>
      </c>
      <c r="AR59" s="20">
        <f>SUM(AO59:AQ59)</f>
        <v>13</v>
      </c>
      <c r="AS59" s="18">
        <v>13</v>
      </c>
      <c r="AT59" s="18">
        <f t="shared" si="14"/>
        <v>6.5</v>
      </c>
      <c r="AU59" s="21">
        <v>2</v>
      </c>
      <c r="AV59" s="22">
        <v>13</v>
      </c>
      <c r="AW59" s="34" t="s">
        <v>194</v>
      </c>
      <c r="AX59" s="14" t="s">
        <v>195</v>
      </c>
    </row>
    <row r="60" spans="1:50">
      <c r="L60" s="2"/>
      <c r="M60" s="2"/>
      <c r="N60" s="2"/>
      <c r="O60" s="2"/>
      <c r="AX60" s="1"/>
    </row>
    <row r="61" spans="1:50">
      <c r="A61" s="2"/>
      <c r="B61" s="2" t="s">
        <v>198</v>
      </c>
      <c r="L61" s="2"/>
      <c r="M61" s="2"/>
      <c r="N61" s="2"/>
      <c r="O61" s="2"/>
      <c r="AX61" s="1"/>
    </row>
    <row r="62" spans="1:50">
      <c r="A62" s="2"/>
      <c r="B62" s="2" t="s">
        <v>199</v>
      </c>
      <c r="L62" s="2"/>
      <c r="M62" s="2"/>
      <c r="N62" s="2"/>
      <c r="O62" s="2"/>
      <c r="AX62" s="1"/>
    </row>
    <row r="63" spans="1:50">
      <c r="A63" s="2"/>
      <c r="B63" s="2" t="s">
        <v>200</v>
      </c>
      <c r="L63" s="2"/>
      <c r="M63" s="2"/>
      <c r="N63" s="2"/>
      <c r="O63" s="2"/>
      <c r="AX63" s="1"/>
    </row>
    <row r="64" spans="1:50">
      <c r="A64" s="2"/>
      <c r="B64" s="2" t="s">
        <v>201</v>
      </c>
      <c r="L64" s="2"/>
      <c r="M64" s="2"/>
      <c r="N64" s="2"/>
      <c r="O64" s="2"/>
      <c r="AX64" s="1"/>
    </row>
    <row r="65" spans="1:50">
      <c r="A65" s="2"/>
      <c r="B65" s="2" t="s">
        <v>202</v>
      </c>
      <c r="L65" s="2"/>
      <c r="M65" s="2"/>
      <c r="N65" s="2"/>
      <c r="O65" s="2"/>
      <c r="AX65" s="1"/>
    </row>
    <row r="66" spans="1:50">
      <c r="A66" s="2"/>
      <c r="B66" s="2" t="s">
        <v>203</v>
      </c>
      <c r="L66" s="2"/>
      <c r="M66" s="2"/>
      <c r="N66" s="2"/>
      <c r="O66" s="2"/>
      <c r="AX66" s="1"/>
    </row>
    <row r="67" spans="1:50">
      <c r="A67" s="2"/>
      <c r="B67" s="2" t="s">
        <v>204</v>
      </c>
      <c r="L67" s="2"/>
      <c r="M67" s="2"/>
      <c r="N67" s="2"/>
      <c r="O67" s="2"/>
      <c r="AX67" s="1"/>
    </row>
    <row r="68" spans="1:50">
      <c r="A68" s="2"/>
      <c r="B68" s="2" t="s">
        <v>205</v>
      </c>
      <c r="L68" s="2"/>
      <c r="M68" s="2"/>
      <c r="N68" s="2"/>
      <c r="O68" s="2"/>
    </row>
    <row r="69" spans="1:50" ht="28.8">
      <c r="B69" s="35" t="s">
        <v>206</v>
      </c>
      <c r="L69" s="2"/>
      <c r="M69" s="2"/>
      <c r="N69" s="2"/>
      <c r="O69" s="2"/>
    </row>
    <row r="70" spans="1:50" ht="48" customHeight="1">
      <c r="B70" s="36" t="s">
        <v>13</v>
      </c>
      <c r="L70" s="2"/>
      <c r="M70" s="2"/>
      <c r="N70" s="2"/>
      <c r="O70" s="2"/>
    </row>
    <row r="71" spans="1:50" ht="28.8">
      <c r="B71" s="37" t="s">
        <v>207</v>
      </c>
    </row>
    <row r="72" spans="1:50" ht="36" customHeight="1">
      <c r="B72" s="123" t="s">
        <v>208</v>
      </c>
      <c r="C72" s="123"/>
      <c r="D72" s="123"/>
      <c r="E72" s="123"/>
      <c r="F72" s="123"/>
      <c r="G72" s="123"/>
      <c r="H72" s="123"/>
      <c r="I72" s="123"/>
      <c r="J72" s="123"/>
      <c r="K72" s="123"/>
      <c r="L72" s="123"/>
      <c r="M72" s="123"/>
      <c r="N72" s="123"/>
      <c r="O72" s="123"/>
      <c r="P72" s="123"/>
      <c r="Q72" s="123"/>
      <c r="R72" s="123"/>
      <c r="S72" s="123"/>
      <c r="T72" s="123"/>
      <c r="U72" s="123"/>
      <c r="V72" s="123"/>
      <c r="W72" s="123"/>
      <c r="X72" s="123"/>
      <c r="Y72" s="123"/>
      <c r="Z72" s="123"/>
      <c r="AA72" s="123"/>
      <c r="AB72" s="123"/>
      <c r="AC72" s="123"/>
      <c r="AD72" s="123"/>
      <c r="AE72" s="123"/>
      <c r="AF72" s="123"/>
      <c r="AG72" s="123"/>
      <c r="AH72" s="123"/>
      <c r="AI72" s="123"/>
      <c r="AJ72" s="123"/>
      <c r="AK72" s="123"/>
      <c r="AL72" s="123"/>
      <c r="AM72" s="123"/>
      <c r="AN72" s="123"/>
      <c r="AO72" s="123"/>
      <c r="AP72" s="123"/>
      <c r="AQ72" s="123"/>
    </row>
    <row r="74" spans="1:50">
      <c r="B74" s="109" t="s">
        <v>209</v>
      </c>
      <c r="C74" s="109"/>
      <c r="D74" s="109"/>
      <c r="E74" s="109"/>
      <c r="F74" s="109"/>
      <c r="G74" s="109"/>
      <c r="H74" s="109"/>
      <c r="I74" s="109"/>
      <c r="J74" s="109"/>
      <c r="K74" s="109"/>
      <c r="L74" s="109"/>
      <c r="M74" s="109"/>
      <c r="N74" s="109"/>
      <c r="O74" s="109"/>
      <c r="P74" s="109"/>
      <c r="Q74" s="109"/>
      <c r="R74" s="109"/>
      <c r="S74" s="109"/>
      <c r="T74" s="109"/>
      <c r="U74" s="109"/>
    </row>
  </sheetData>
  <autoFilter ref="X1:X71"/>
  <mergeCells count="24">
    <mergeCell ref="AW1:AW3"/>
    <mergeCell ref="AX1:AX3"/>
    <mergeCell ref="AS1:AS3"/>
    <mergeCell ref="AU1:AU3"/>
    <mergeCell ref="AT1:AT3"/>
    <mergeCell ref="AP1:AP3"/>
    <mergeCell ref="E1:AC1"/>
    <mergeCell ref="Z2:AC2"/>
    <mergeCell ref="B72:AQ72"/>
    <mergeCell ref="AV1:AV3"/>
    <mergeCell ref="AQ1:AQ3"/>
    <mergeCell ref="AR1:AR3"/>
    <mergeCell ref="B1:B3"/>
    <mergeCell ref="C1:D2"/>
    <mergeCell ref="AI1:AN1"/>
    <mergeCell ref="AI2:AJ2"/>
    <mergeCell ref="AK2:AN2"/>
    <mergeCell ref="Q2:R2"/>
    <mergeCell ref="E2:P2"/>
    <mergeCell ref="B74:U74"/>
    <mergeCell ref="S2:Y2"/>
    <mergeCell ref="A1:A3"/>
    <mergeCell ref="AD1:AH2"/>
    <mergeCell ref="AO1:AO3"/>
  </mergeCells>
  <printOptions horizontalCentered="1"/>
  <pageMargins left="0.11811023622047245" right="0.11811023622047245" top="0.73499999999999999" bottom="0.35433070866141736" header="0.11811023622047245" footer="0.31496062992125984"/>
  <pageSetup paperSize="8" scale="72" orientation="landscape" r:id="rId1"/>
  <headerFooter>
    <oddHeader>&amp;R5260/2024.. (…. MÁV Ért. ….) EVIG sz. utasítás
a MÁV Zrt. oktatási utasítása 37/2021. (VII.09. MÁV Ért. 12.) EVIG. utasítás 1. sz. módosítása
3. melléklet – Egyes munkakörökhöz, tevékenységhez szükséges időszakos oktatások</oddHeader>
    <oddFooter>&amp;P/&amp;N</oddFooter>
  </headerFooter>
  <colBreaks count="1" manualBreakCount="1">
    <brk id="5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1"/>
  <sheetViews>
    <sheetView view="pageLayout" topLeftCell="B1" zoomScale="98" zoomScaleNormal="98" workbookViewId="0">
      <selection activeCell="D144" sqref="D144"/>
    </sheetView>
  </sheetViews>
  <sheetFormatPr defaultColWidth="9.109375" defaultRowHeight="14.4"/>
  <cols>
    <col min="1" max="1" width="5.6640625" style="38" customWidth="1"/>
    <col min="2" max="2" width="30" style="39" customWidth="1"/>
    <col min="3" max="3" width="33.5546875" style="40" customWidth="1"/>
    <col min="4" max="4" width="16.88671875" style="41" customWidth="1"/>
    <col min="5" max="5" width="37.6640625" style="39" customWidth="1"/>
    <col min="6" max="6" width="43.109375" style="39" customWidth="1"/>
    <col min="7" max="7" width="39.33203125" style="38" customWidth="1"/>
    <col min="8" max="8" width="42.44140625" style="38" customWidth="1"/>
    <col min="9" max="9" width="9.109375" style="38" customWidth="1"/>
    <col min="10" max="10" width="9.109375" style="41" customWidth="1"/>
    <col min="11" max="16384" width="9.109375" style="41"/>
  </cols>
  <sheetData>
    <row r="1" spans="1:9" s="42" customFormat="1" ht="43.2">
      <c r="A1" s="43"/>
      <c r="B1" s="44" t="s">
        <v>1</v>
      </c>
      <c r="C1" s="44" t="s">
        <v>210</v>
      </c>
      <c r="D1" s="44" t="s">
        <v>211</v>
      </c>
      <c r="E1" s="44" t="s">
        <v>212</v>
      </c>
      <c r="F1" s="44" t="s">
        <v>15</v>
      </c>
    </row>
    <row r="2" spans="1:9" s="2" customFormat="1" ht="28.8">
      <c r="A2" s="6" t="s">
        <v>58</v>
      </c>
      <c r="B2" s="14" t="s">
        <v>59</v>
      </c>
      <c r="C2" s="14" t="s">
        <v>59</v>
      </c>
      <c r="D2" s="45" t="s">
        <v>213</v>
      </c>
      <c r="E2" s="6" t="s">
        <v>214</v>
      </c>
      <c r="F2" s="6"/>
      <c r="G2" s="4"/>
      <c r="H2" s="4"/>
      <c r="I2" s="4"/>
    </row>
    <row r="3" spans="1:9" s="2" customFormat="1" ht="72">
      <c r="A3" s="144" t="s">
        <v>63</v>
      </c>
      <c r="B3" s="144" t="s">
        <v>215</v>
      </c>
      <c r="C3" s="14" t="s">
        <v>216</v>
      </c>
      <c r="D3" s="18" t="s">
        <v>213</v>
      </c>
      <c r="E3" s="6" t="s">
        <v>217</v>
      </c>
      <c r="F3" s="6"/>
      <c r="G3" s="4"/>
      <c r="H3" s="4"/>
      <c r="I3" s="4"/>
    </row>
    <row r="4" spans="1:9" s="2" customFormat="1" ht="72">
      <c r="A4" s="145"/>
      <c r="B4" s="145"/>
      <c r="C4" s="14" t="s">
        <v>218</v>
      </c>
      <c r="D4" s="18" t="s">
        <v>213</v>
      </c>
      <c r="E4" s="6" t="s">
        <v>217</v>
      </c>
      <c r="F4" s="6"/>
      <c r="G4" s="4"/>
      <c r="H4" s="4"/>
      <c r="I4" s="4"/>
    </row>
    <row r="5" spans="1:9" s="2" customFormat="1" ht="72">
      <c r="A5" s="145"/>
      <c r="B5" s="145"/>
      <c r="C5" s="14" t="s">
        <v>219</v>
      </c>
      <c r="D5" s="18" t="s">
        <v>213</v>
      </c>
      <c r="E5" s="6" t="s">
        <v>217</v>
      </c>
      <c r="F5" s="6"/>
      <c r="G5" s="4"/>
      <c r="H5" s="4"/>
      <c r="I5" s="4"/>
    </row>
    <row r="6" spans="1:9" s="2" customFormat="1" ht="72">
      <c r="A6" s="145"/>
      <c r="B6" s="145"/>
      <c r="C6" s="14" t="s">
        <v>220</v>
      </c>
      <c r="D6" s="18" t="s">
        <v>213</v>
      </c>
      <c r="E6" s="6" t="s">
        <v>217</v>
      </c>
      <c r="F6" s="6"/>
      <c r="G6" s="4"/>
      <c r="H6" s="4"/>
      <c r="I6" s="4"/>
    </row>
    <row r="7" spans="1:9" s="2" customFormat="1" ht="72">
      <c r="A7" s="145"/>
      <c r="B7" s="145"/>
      <c r="C7" s="14" t="s">
        <v>221</v>
      </c>
      <c r="D7" s="45" t="s">
        <v>222</v>
      </c>
      <c r="E7" s="6" t="s">
        <v>217</v>
      </c>
      <c r="F7" s="6"/>
      <c r="G7" s="47"/>
      <c r="H7" s="4"/>
      <c r="I7" s="4"/>
    </row>
    <row r="8" spans="1:9" s="2" customFormat="1" ht="144">
      <c r="A8" s="145"/>
      <c r="B8" s="145"/>
      <c r="C8" s="14" t="s">
        <v>223</v>
      </c>
      <c r="D8" s="18" t="s">
        <v>213</v>
      </c>
      <c r="E8" s="6" t="s">
        <v>224</v>
      </c>
      <c r="F8" s="6" t="s">
        <v>225</v>
      </c>
      <c r="G8" s="4"/>
      <c r="H8" s="4"/>
      <c r="I8" s="4"/>
    </row>
    <row r="9" spans="1:9" s="2" customFormat="1" ht="72">
      <c r="A9" s="145"/>
      <c r="B9" s="145"/>
      <c r="C9" s="14" t="s">
        <v>226</v>
      </c>
      <c r="D9" s="18" t="s">
        <v>213</v>
      </c>
      <c r="E9" s="6" t="s">
        <v>217</v>
      </c>
      <c r="F9" s="6"/>
      <c r="G9" s="4"/>
      <c r="H9" s="4"/>
      <c r="I9" s="4"/>
    </row>
    <row r="10" spans="1:9" s="2" customFormat="1" ht="72">
      <c r="A10" s="145"/>
      <c r="B10" s="145"/>
      <c r="C10" s="14" t="s">
        <v>227</v>
      </c>
      <c r="D10" s="18" t="s">
        <v>213</v>
      </c>
      <c r="E10" s="6" t="s">
        <v>217</v>
      </c>
      <c r="F10" s="6"/>
      <c r="G10" s="4"/>
      <c r="H10" s="4"/>
      <c r="I10" s="4"/>
    </row>
    <row r="11" spans="1:9" s="2" customFormat="1" ht="144">
      <c r="A11" s="145"/>
      <c r="B11" s="164"/>
      <c r="C11" s="14" t="s">
        <v>228</v>
      </c>
      <c r="D11" s="18" t="s">
        <v>222</v>
      </c>
      <c r="E11" s="6" t="s">
        <v>224</v>
      </c>
      <c r="F11" s="6" t="s">
        <v>229</v>
      </c>
      <c r="G11" s="4"/>
      <c r="H11" s="4"/>
      <c r="I11" s="4"/>
    </row>
    <row r="12" spans="1:9" s="2" customFormat="1" ht="72">
      <c r="A12" s="145"/>
      <c r="B12" s="164"/>
      <c r="C12" s="14" t="s">
        <v>230</v>
      </c>
      <c r="D12" s="48" t="s">
        <v>213</v>
      </c>
      <c r="E12" s="6" t="s">
        <v>217</v>
      </c>
      <c r="F12" s="6"/>
      <c r="G12" s="4"/>
      <c r="H12" s="4"/>
      <c r="I12" s="4"/>
    </row>
    <row r="13" spans="1:9" s="2" customFormat="1" ht="43.2">
      <c r="A13" s="145"/>
      <c r="B13" s="164"/>
      <c r="C13" s="14" t="s">
        <v>231</v>
      </c>
      <c r="D13" s="48" t="s">
        <v>222</v>
      </c>
      <c r="E13" s="6" t="s">
        <v>232</v>
      </c>
      <c r="F13" s="6" t="s">
        <v>233</v>
      </c>
      <c r="G13" s="4"/>
      <c r="H13" s="4"/>
      <c r="I13" s="4"/>
    </row>
    <row r="14" spans="1:9" s="2" customFormat="1" ht="216">
      <c r="A14" s="29" t="s">
        <v>65</v>
      </c>
      <c r="B14" s="29" t="s">
        <v>66</v>
      </c>
      <c r="C14" s="14" t="s">
        <v>234</v>
      </c>
      <c r="D14" s="18" t="s">
        <v>213</v>
      </c>
      <c r="E14" s="6" t="s">
        <v>235</v>
      </c>
      <c r="F14" s="6" t="s">
        <v>225</v>
      </c>
      <c r="G14" s="4"/>
      <c r="H14" s="4"/>
      <c r="I14" s="4"/>
    </row>
    <row r="15" spans="1:9" s="2" customFormat="1" ht="43.2">
      <c r="A15" s="6" t="s">
        <v>67</v>
      </c>
      <c r="B15" s="14" t="s">
        <v>68</v>
      </c>
      <c r="C15" s="14" t="s">
        <v>236</v>
      </c>
      <c r="D15" s="18" t="s">
        <v>213</v>
      </c>
      <c r="E15" s="6" t="s">
        <v>237</v>
      </c>
      <c r="F15" s="6"/>
      <c r="G15" s="49"/>
      <c r="H15" s="4"/>
      <c r="I15" s="4"/>
    </row>
    <row r="16" spans="1:9" s="2" customFormat="1" ht="72">
      <c r="A16" s="144" t="s">
        <v>70</v>
      </c>
      <c r="B16" s="144" t="s">
        <v>238</v>
      </c>
      <c r="C16" s="14" t="s">
        <v>239</v>
      </c>
      <c r="D16" s="18" t="s">
        <v>213</v>
      </c>
      <c r="E16" s="6" t="s">
        <v>240</v>
      </c>
      <c r="F16" s="6" t="s">
        <v>241</v>
      </c>
      <c r="G16" s="4"/>
      <c r="H16" s="4"/>
      <c r="I16" s="4"/>
    </row>
    <row r="17" spans="1:9" s="2" customFormat="1" ht="72">
      <c r="A17" s="145"/>
      <c r="B17" s="145"/>
      <c r="C17" s="14" t="s">
        <v>242</v>
      </c>
      <c r="D17" s="18" t="s">
        <v>213</v>
      </c>
      <c r="E17" s="6" t="s">
        <v>240</v>
      </c>
      <c r="F17" s="6" t="s">
        <v>241</v>
      </c>
      <c r="G17" s="50"/>
      <c r="H17" s="4"/>
      <c r="I17" s="4"/>
    </row>
    <row r="18" spans="1:9" s="2" customFormat="1" ht="72">
      <c r="A18" s="145"/>
      <c r="B18" s="145"/>
      <c r="C18" s="14" t="s">
        <v>243</v>
      </c>
      <c r="D18" s="18" t="s">
        <v>213</v>
      </c>
      <c r="E18" s="6" t="s">
        <v>240</v>
      </c>
      <c r="F18" s="6" t="s">
        <v>241</v>
      </c>
      <c r="G18" s="4"/>
      <c r="H18" s="4"/>
      <c r="I18" s="4"/>
    </row>
    <row r="19" spans="1:9" s="2" customFormat="1" ht="115.2">
      <c r="A19" s="145"/>
      <c r="B19" s="145"/>
      <c r="C19" s="14" t="s">
        <v>244</v>
      </c>
      <c r="D19" s="45" t="s">
        <v>222</v>
      </c>
      <c r="E19" s="46" t="s">
        <v>245</v>
      </c>
      <c r="F19" s="6" t="s">
        <v>246</v>
      </c>
      <c r="H19" s="4"/>
      <c r="I19" s="4"/>
    </row>
    <row r="20" spans="1:9" s="2" customFormat="1" ht="72">
      <c r="A20" s="145"/>
      <c r="B20" s="145"/>
      <c r="C20" s="49" t="s">
        <v>247</v>
      </c>
      <c r="D20" s="51" t="s">
        <v>222</v>
      </c>
      <c r="E20" s="6" t="s">
        <v>248</v>
      </c>
      <c r="F20" s="10"/>
      <c r="G20" s="4"/>
      <c r="H20" s="4"/>
      <c r="I20" s="4"/>
    </row>
    <row r="21" spans="1:9" s="2" customFormat="1" ht="158.4">
      <c r="A21" s="146"/>
      <c r="B21" s="146"/>
      <c r="C21" s="14" t="s">
        <v>249</v>
      </c>
      <c r="D21" s="53" t="s">
        <v>222</v>
      </c>
      <c r="E21" s="52" t="s">
        <v>214</v>
      </c>
      <c r="F21" s="6" t="s">
        <v>250</v>
      </c>
      <c r="G21" s="4"/>
      <c r="H21" s="4"/>
      <c r="I21" s="4"/>
    </row>
    <row r="22" spans="1:9" s="2" customFormat="1" ht="115.2">
      <c r="A22" s="54"/>
      <c r="B22" s="144" t="s">
        <v>251</v>
      </c>
      <c r="C22" s="14" t="s">
        <v>252</v>
      </c>
      <c r="D22" s="53" t="s">
        <v>213</v>
      </c>
      <c r="E22" s="6" t="s">
        <v>245</v>
      </c>
      <c r="F22" s="6" t="s">
        <v>253</v>
      </c>
      <c r="G22" s="4"/>
      <c r="H22" s="4"/>
      <c r="I22" s="4"/>
    </row>
    <row r="23" spans="1:9" s="2" customFormat="1" ht="72">
      <c r="A23" s="54"/>
      <c r="B23" s="145"/>
      <c r="C23" s="14" t="s">
        <v>254</v>
      </c>
      <c r="D23" s="53" t="s">
        <v>213</v>
      </c>
      <c r="E23" s="6" t="s">
        <v>240</v>
      </c>
      <c r="F23" s="6"/>
      <c r="G23" s="4"/>
      <c r="H23" s="4"/>
      <c r="I23" s="4"/>
    </row>
    <row r="24" spans="1:9" s="2" customFormat="1" ht="115.2">
      <c r="A24" s="165" t="s">
        <v>74</v>
      </c>
      <c r="B24" s="145"/>
      <c r="C24" s="14" t="s">
        <v>255</v>
      </c>
      <c r="D24" s="18" t="s">
        <v>222</v>
      </c>
      <c r="E24" s="6" t="s">
        <v>245</v>
      </c>
      <c r="F24" s="6" t="s">
        <v>256</v>
      </c>
      <c r="G24" s="4"/>
      <c r="H24" s="4"/>
      <c r="I24" s="4"/>
    </row>
    <row r="25" spans="1:9" s="2" customFormat="1" ht="72">
      <c r="A25" s="165"/>
      <c r="B25" s="145"/>
      <c r="C25" s="14" t="s">
        <v>257</v>
      </c>
      <c r="D25" s="18" t="s">
        <v>213</v>
      </c>
      <c r="E25" s="6" t="s">
        <v>240</v>
      </c>
      <c r="F25" s="6"/>
      <c r="H25" s="4"/>
      <c r="I25" s="4"/>
    </row>
    <row r="26" spans="1:9" s="2" customFormat="1" ht="115.2">
      <c r="A26" s="165"/>
      <c r="B26" s="145"/>
      <c r="C26" s="14" t="s">
        <v>258</v>
      </c>
      <c r="D26" s="18" t="s">
        <v>213</v>
      </c>
      <c r="E26" s="6" t="s">
        <v>245</v>
      </c>
      <c r="F26" s="6" t="s">
        <v>253</v>
      </c>
      <c r="G26" s="50"/>
      <c r="H26" s="4"/>
      <c r="I26" s="4"/>
    </row>
    <row r="27" spans="1:9" s="55" customFormat="1" ht="72">
      <c r="A27" s="165"/>
      <c r="B27" s="145"/>
      <c r="C27" s="14" t="s">
        <v>259</v>
      </c>
      <c r="D27" s="6" t="s">
        <v>213</v>
      </c>
      <c r="E27" s="6" t="s">
        <v>248</v>
      </c>
      <c r="F27" s="6"/>
      <c r="G27" s="56"/>
      <c r="H27" s="56"/>
      <c r="I27" s="56"/>
    </row>
    <row r="28" spans="1:9" s="2" customFormat="1" ht="57.6">
      <c r="A28" s="165"/>
      <c r="B28" s="145"/>
      <c r="C28" s="14" t="s">
        <v>260</v>
      </c>
      <c r="D28" s="18" t="s">
        <v>222</v>
      </c>
      <c r="E28" s="6" t="s">
        <v>261</v>
      </c>
      <c r="F28" s="57"/>
      <c r="G28" s="4"/>
      <c r="H28" s="4"/>
      <c r="I28" s="4"/>
    </row>
    <row r="29" spans="1:9" s="2" customFormat="1" ht="72">
      <c r="A29" s="165"/>
      <c r="B29" s="145"/>
      <c r="C29" s="14" t="s">
        <v>262</v>
      </c>
      <c r="D29" s="18" t="s">
        <v>222</v>
      </c>
      <c r="E29" s="6" t="s">
        <v>248</v>
      </c>
      <c r="F29" s="6"/>
      <c r="G29" s="4"/>
      <c r="H29" s="4"/>
      <c r="I29" s="4"/>
    </row>
    <row r="30" spans="1:9" s="2" customFormat="1" ht="28.8">
      <c r="A30" s="165"/>
      <c r="B30" s="145"/>
      <c r="C30" s="14" t="s">
        <v>263</v>
      </c>
      <c r="D30" s="18" t="s">
        <v>222</v>
      </c>
      <c r="E30" s="6" t="s">
        <v>264</v>
      </c>
      <c r="F30" s="6"/>
      <c r="G30" s="4"/>
      <c r="H30" s="4"/>
      <c r="I30" s="4"/>
    </row>
    <row r="31" spans="1:9" s="2" customFormat="1" ht="43.2">
      <c r="A31" s="144" t="s">
        <v>77</v>
      </c>
      <c r="B31" s="144" t="s">
        <v>78</v>
      </c>
      <c r="C31" s="14" t="s">
        <v>265</v>
      </c>
      <c r="D31" s="18" t="s">
        <v>213</v>
      </c>
      <c r="E31" s="6" t="s">
        <v>266</v>
      </c>
      <c r="F31" s="6" t="s">
        <v>253</v>
      </c>
      <c r="G31" s="4"/>
      <c r="H31" s="4"/>
      <c r="I31" s="4"/>
    </row>
    <row r="32" spans="1:9" s="2" customFormat="1" ht="86.4">
      <c r="A32" s="145"/>
      <c r="B32" s="145"/>
      <c r="C32" s="14" t="s">
        <v>267</v>
      </c>
      <c r="D32" s="18" t="s">
        <v>213</v>
      </c>
      <c r="E32" s="6" t="s">
        <v>268</v>
      </c>
      <c r="F32" s="6" t="s">
        <v>269</v>
      </c>
      <c r="G32" s="4"/>
      <c r="H32" s="4"/>
      <c r="I32" s="4"/>
    </row>
    <row r="33" spans="1:9" s="2" customFormat="1" ht="86.4">
      <c r="A33" s="145"/>
      <c r="B33" s="145"/>
      <c r="C33" s="14" t="s">
        <v>270</v>
      </c>
      <c r="D33" s="18" t="s">
        <v>213</v>
      </c>
      <c r="E33" s="6" t="s">
        <v>268</v>
      </c>
      <c r="F33" s="6" t="s">
        <v>269</v>
      </c>
      <c r="G33" s="4"/>
      <c r="H33" s="40"/>
      <c r="I33" s="4"/>
    </row>
    <row r="34" spans="1:9" s="2" customFormat="1" ht="86.4">
      <c r="A34" s="146"/>
      <c r="B34" s="146"/>
      <c r="C34" s="14" t="s">
        <v>271</v>
      </c>
      <c r="D34" s="18" t="s">
        <v>213</v>
      </c>
      <c r="E34" s="6" t="s">
        <v>268</v>
      </c>
      <c r="F34" s="6" t="s">
        <v>269</v>
      </c>
      <c r="G34" s="4"/>
      <c r="H34" s="40"/>
      <c r="I34" s="4"/>
    </row>
    <row r="35" spans="1:9" s="2" customFormat="1" ht="23.1" customHeight="1">
      <c r="A35" s="144" t="s">
        <v>80</v>
      </c>
      <c r="B35" s="144" t="s">
        <v>272</v>
      </c>
      <c r="C35" s="14" t="s">
        <v>81</v>
      </c>
      <c r="D35" s="58" t="s">
        <v>222</v>
      </c>
      <c r="E35" s="6"/>
      <c r="F35" s="6"/>
      <c r="G35" s="4"/>
      <c r="H35" s="4"/>
      <c r="I35" s="4"/>
    </row>
    <row r="36" spans="1:9" s="2" customFormat="1" ht="43.2">
      <c r="A36" s="145"/>
      <c r="B36" s="145"/>
      <c r="C36" s="14" t="s">
        <v>273</v>
      </c>
      <c r="D36" s="58" t="s">
        <v>222</v>
      </c>
      <c r="E36" s="6"/>
      <c r="F36" s="6" t="s">
        <v>274</v>
      </c>
      <c r="G36" s="4"/>
      <c r="H36" s="4"/>
      <c r="I36" s="4"/>
    </row>
    <row r="37" spans="1:9" s="2" customFormat="1" ht="43.2">
      <c r="A37" s="145"/>
      <c r="B37" s="145"/>
      <c r="C37" s="14" t="s">
        <v>275</v>
      </c>
      <c r="D37" s="58" t="s">
        <v>222</v>
      </c>
      <c r="E37" s="6" t="s">
        <v>214</v>
      </c>
      <c r="F37" s="6" t="s">
        <v>274</v>
      </c>
      <c r="G37" s="4"/>
      <c r="H37" s="4"/>
      <c r="I37" s="4"/>
    </row>
    <row r="38" spans="1:9" s="2" customFormat="1" ht="43.2">
      <c r="A38" s="145"/>
      <c r="B38" s="145"/>
      <c r="C38" s="14" t="s">
        <v>276</v>
      </c>
      <c r="D38" s="58" t="s">
        <v>222</v>
      </c>
      <c r="E38" s="6" t="s">
        <v>214</v>
      </c>
      <c r="F38" s="6" t="s">
        <v>274</v>
      </c>
      <c r="G38" s="4"/>
      <c r="H38" s="4"/>
      <c r="I38" s="4"/>
    </row>
    <row r="39" spans="1:9" s="2" customFormat="1" ht="43.2">
      <c r="A39" s="145"/>
      <c r="B39" s="145"/>
      <c r="C39" s="14" t="s">
        <v>277</v>
      </c>
      <c r="D39" s="58" t="s">
        <v>222</v>
      </c>
      <c r="E39" s="6" t="s">
        <v>214</v>
      </c>
      <c r="F39" s="6" t="s">
        <v>274</v>
      </c>
      <c r="G39" s="4"/>
      <c r="H39" s="4"/>
      <c r="I39" s="4"/>
    </row>
    <row r="40" spans="1:9" s="2" customFormat="1" ht="115.2">
      <c r="A40" s="145"/>
      <c r="B40" s="145"/>
      <c r="C40" s="14" t="s">
        <v>278</v>
      </c>
      <c r="D40" s="58" t="s">
        <v>222</v>
      </c>
      <c r="E40" s="6" t="s">
        <v>214</v>
      </c>
      <c r="F40" s="6" t="s">
        <v>279</v>
      </c>
      <c r="G40" s="59"/>
      <c r="H40" s="4"/>
      <c r="I40" s="4"/>
    </row>
    <row r="41" spans="1:9" s="2" customFormat="1" ht="115.2">
      <c r="A41" s="145"/>
      <c r="B41" s="145"/>
      <c r="C41" s="14" t="s">
        <v>280</v>
      </c>
      <c r="D41" s="58" t="s">
        <v>222</v>
      </c>
      <c r="E41" s="6" t="s">
        <v>214</v>
      </c>
      <c r="F41" s="6" t="s">
        <v>279</v>
      </c>
      <c r="G41" s="4"/>
      <c r="H41" s="4"/>
      <c r="I41" s="4"/>
    </row>
    <row r="42" spans="1:9" s="2" customFormat="1" ht="43.2">
      <c r="A42" s="145"/>
      <c r="B42" s="145"/>
      <c r="C42" s="14" t="s">
        <v>281</v>
      </c>
      <c r="D42" s="58" t="s">
        <v>222</v>
      </c>
      <c r="E42" s="6" t="s">
        <v>282</v>
      </c>
      <c r="F42" s="6" t="s">
        <v>274</v>
      </c>
      <c r="G42" s="4"/>
      <c r="H42" s="4"/>
      <c r="I42" s="4"/>
    </row>
    <row r="43" spans="1:9" s="2" customFormat="1" ht="43.2">
      <c r="A43" s="145"/>
      <c r="B43" s="145"/>
      <c r="C43" s="14" t="s">
        <v>283</v>
      </c>
      <c r="D43" s="58" t="s">
        <v>222</v>
      </c>
      <c r="E43" s="6" t="s">
        <v>282</v>
      </c>
      <c r="F43" s="6" t="s">
        <v>274</v>
      </c>
      <c r="G43" s="4"/>
      <c r="H43" s="4"/>
      <c r="I43" s="4"/>
    </row>
    <row r="44" spans="1:9" s="2" customFormat="1" ht="28.8">
      <c r="A44" s="144" t="s">
        <v>82</v>
      </c>
      <c r="B44" s="166" t="s">
        <v>83</v>
      </c>
      <c r="C44" s="14" t="s">
        <v>284</v>
      </c>
      <c r="D44" s="18" t="s">
        <v>213</v>
      </c>
      <c r="E44" s="6" t="s">
        <v>285</v>
      </c>
      <c r="F44" s="6"/>
      <c r="G44" s="4"/>
      <c r="H44" s="4"/>
      <c r="I44" s="4"/>
    </row>
    <row r="45" spans="1:9" s="2" customFormat="1" ht="28.8">
      <c r="A45" s="145"/>
      <c r="B45" s="166"/>
      <c r="C45" s="14" t="s">
        <v>286</v>
      </c>
      <c r="D45" s="18" t="s">
        <v>213</v>
      </c>
      <c r="E45" s="6" t="s">
        <v>285</v>
      </c>
      <c r="F45" s="6"/>
      <c r="G45" s="4"/>
      <c r="H45" s="4"/>
      <c r="I45" s="4"/>
    </row>
    <row r="46" spans="1:9" s="2" customFormat="1" ht="28.8">
      <c r="A46" s="145"/>
      <c r="B46" s="166"/>
      <c r="C46" s="14" t="s">
        <v>287</v>
      </c>
      <c r="D46" s="18" t="s">
        <v>213</v>
      </c>
      <c r="E46" s="6" t="s">
        <v>285</v>
      </c>
      <c r="F46" s="6"/>
      <c r="G46" s="4"/>
      <c r="H46" s="4"/>
      <c r="I46" s="4"/>
    </row>
    <row r="47" spans="1:9" s="2" customFormat="1" ht="57.6">
      <c r="A47" s="145"/>
      <c r="B47" s="166"/>
      <c r="C47" s="14" t="s">
        <v>288</v>
      </c>
      <c r="D47" s="18" t="s">
        <v>222</v>
      </c>
      <c r="E47" s="6" t="s">
        <v>289</v>
      </c>
      <c r="F47" s="6" t="s">
        <v>290</v>
      </c>
      <c r="G47" s="4"/>
      <c r="H47" s="4"/>
      <c r="I47" s="4"/>
    </row>
    <row r="48" spans="1:9" s="2" customFormat="1" ht="28.8">
      <c r="A48" s="145"/>
      <c r="B48" s="166"/>
      <c r="C48" s="14" t="s">
        <v>291</v>
      </c>
      <c r="D48" s="18" t="s">
        <v>213</v>
      </c>
      <c r="E48" s="6" t="s">
        <v>292</v>
      </c>
      <c r="F48" s="6"/>
      <c r="G48" s="4"/>
      <c r="H48" s="4"/>
      <c r="I48" s="4"/>
    </row>
    <row r="49" spans="1:9" s="2" customFormat="1" ht="57.6">
      <c r="A49" s="145"/>
      <c r="B49" s="166"/>
      <c r="C49" s="14" t="s">
        <v>293</v>
      </c>
      <c r="D49" s="18" t="s">
        <v>213</v>
      </c>
      <c r="E49" s="6" t="s">
        <v>294</v>
      </c>
      <c r="F49" s="60"/>
      <c r="G49" s="4"/>
      <c r="H49" s="4"/>
      <c r="I49" s="4"/>
    </row>
    <row r="50" spans="1:9" s="2" customFormat="1" ht="28.8">
      <c r="A50" s="145"/>
      <c r="B50" s="166"/>
      <c r="C50" s="14" t="s">
        <v>295</v>
      </c>
      <c r="D50" s="18" t="s">
        <v>213</v>
      </c>
      <c r="E50" s="6" t="s">
        <v>296</v>
      </c>
      <c r="F50" s="60"/>
      <c r="G50" s="4"/>
      <c r="H50" s="4"/>
      <c r="I50" s="4"/>
    </row>
    <row r="51" spans="1:9" s="2" customFormat="1" ht="17.25" customHeight="1">
      <c r="A51" s="146"/>
      <c r="B51" s="166"/>
      <c r="C51" s="61" t="s">
        <v>297</v>
      </c>
      <c r="D51" s="62" t="s">
        <v>222</v>
      </c>
      <c r="F51" s="6"/>
      <c r="G51" s="4"/>
      <c r="H51" s="4"/>
      <c r="I51" s="4"/>
    </row>
    <row r="52" spans="1:9" s="2" customFormat="1" ht="46.5" customHeight="1">
      <c r="A52" s="144" t="s">
        <v>84</v>
      </c>
      <c r="B52" s="166" t="s">
        <v>298</v>
      </c>
      <c r="C52" s="14" t="s">
        <v>299</v>
      </c>
      <c r="D52" s="18" t="s">
        <v>213</v>
      </c>
      <c r="E52" s="144" t="s">
        <v>300</v>
      </c>
      <c r="F52" s="6"/>
      <c r="G52" s="4"/>
      <c r="H52" s="4"/>
      <c r="I52" s="4"/>
    </row>
    <row r="53" spans="1:9" s="2" customFormat="1">
      <c r="A53" s="145"/>
      <c r="B53" s="166"/>
      <c r="C53" s="14" t="s">
        <v>301</v>
      </c>
      <c r="D53" s="18" t="s">
        <v>213</v>
      </c>
      <c r="E53" s="145"/>
      <c r="F53" s="6"/>
      <c r="G53" s="4"/>
      <c r="H53" s="4"/>
      <c r="I53" s="4"/>
    </row>
    <row r="54" spans="1:9" s="2" customFormat="1">
      <c r="A54" s="145"/>
      <c r="B54" s="166"/>
      <c r="C54" s="14" t="s">
        <v>302</v>
      </c>
      <c r="D54" s="18" t="s">
        <v>213</v>
      </c>
      <c r="E54" s="146"/>
      <c r="F54" s="6"/>
      <c r="G54" s="4"/>
      <c r="H54" s="4"/>
      <c r="I54" s="4"/>
    </row>
    <row r="55" spans="1:9" s="2" customFormat="1">
      <c r="A55" s="145"/>
      <c r="B55" s="166"/>
      <c r="C55" s="14" t="s">
        <v>303</v>
      </c>
      <c r="D55" s="18" t="s">
        <v>222</v>
      </c>
      <c r="E55" s="144" t="s">
        <v>300</v>
      </c>
      <c r="F55" s="133" t="s">
        <v>304</v>
      </c>
      <c r="G55" s="63"/>
      <c r="H55" s="147"/>
      <c r="I55" s="4"/>
    </row>
    <row r="56" spans="1:9" s="2" customFormat="1">
      <c r="A56" s="145"/>
      <c r="B56" s="166"/>
      <c r="C56" s="14" t="s">
        <v>305</v>
      </c>
      <c r="D56" s="18" t="s">
        <v>222</v>
      </c>
      <c r="E56" s="146"/>
      <c r="F56" s="133"/>
      <c r="G56" s="63"/>
      <c r="H56" s="147"/>
      <c r="I56" s="4"/>
    </row>
    <row r="57" spans="1:9" s="2" customFormat="1" ht="30" customHeight="1">
      <c r="A57" s="145"/>
      <c r="B57" s="166"/>
      <c r="C57" s="14" t="s">
        <v>306</v>
      </c>
      <c r="D57" s="18" t="s">
        <v>222</v>
      </c>
      <c r="E57" s="144" t="s">
        <v>300</v>
      </c>
      <c r="F57" s="6"/>
      <c r="G57" s="4"/>
      <c r="H57" s="4"/>
      <c r="I57" s="4"/>
    </row>
    <row r="58" spans="1:9" s="2" customFormat="1" ht="13.5" customHeight="1">
      <c r="A58" s="146"/>
      <c r="B58" s="166"/>
      <c r="C58" s="14" t="s">
        <v>307</v>
      </c>
      <c r="D58" s="18" t="s">
        <v>222</v>
      </c>
      <c r="E58" s="146"/>
      <c r="F58" s="6"/>
      <c r="G58" s="4"/>
      <c r="H58" s="4"/>
      <c r="I58" s="4"/>
    </row>
    <row r="59" spans="1:9" s="2" customFormat="1" ht="80.25" customHeight="1">
      <c r="A59" s="144" t="s">
        <v>86</v>
      </c>
      <c r="B59" s="166" t="s">
        <v>87</v>
      </c>
      <c r="C59" s="14" t="s">
        <v>308</v>
      </c>
      <c r="D59" s="18" t="s">
        <v>213</v>
      </c>
      <c r="E59" s="6" t="s">
        <v>309</v>
      </c>
      <c r="F59" s="6"/>
      <c r="G59" s="4"/>
      <c r="H59" s="4"/>
      <c r="I59" s="4"/>
    </row>
    <row r="60" spans="1:9" s="2" customFormat="1" ht="28.8">
      <c r="A60" s="145"/>
      <c r="B60" s="166"/>
      <c r="C60" s="14" t="s">
        <v>310</v>
      </c>
      <c r="D60" s="18" t="s">
        <v>213</v>
      </c>
      <c r="E60" s="6" t="s">
        <v>285</v>
      </c>
      <c r="F60" s="6"/>
      <c r="G60" s="4"/>
      <c r="H60" s="4"/>
      <c r="I60" s="4"/>
    </row>
    <row r="61" spans="1:9" s="2" customFormat="1" ht="57.6">
      <c r="A61" s="145"/>
      <c r="B61" s="166"/>
      <c r="C61" s="14" t="s">
        <v>311</v>
      </c>
      <c r="D61" s="18" t="s">
        <v>213</v>
      </c>
      <c r="E61" s="6" t="s">
        <v>309</v>
      </c>
      <c r="F61" s="6"/>
      <c r="G61" s="4"/>
      <c r="H61" s="4"/>
      <c r="I61" s="4"/>
    </row>
    <row r="62" spans="1:9" s="2" customFormat="1" ht="75" customHeight="1">
      <c r="A62" s="145"/>
      <c r="B62" s="166"/>
      <c r="C62" s="14" t="s">
        <v>312</v>
      </c>
      <c r="D62" s="18" t="s">
        <v>213</v>
      </c>
      <c r="E62" s="144" t="s">
        <v>313</v>
      </c>
      <c r="F62" s="6"/>
      <c r="G62" s="4"/>
      <c r="H62" s="4"/>
      <c r="I62" s="4"/>
    </row>
    <row r="63" spans="1:9" s="2" customFormat="1">
      <c r="A63" s="145"/>
      <c r="B63" s="166"/>
      <c r="C63" s="14" t="s">
        <v>314</v>
      </c>
      <c r="D63" s="18" t="s">
        <v>213</v>
      </c>
      <c r="E63" s="146"/>
      <c r="F63" s="6"/>
      <c r="G63" s="4"/>
      <c r="H63" s="4"/>
      <c r="I63" s="4"/>
    </row>
    <row r="64" spans="1:9" s="2" customFormat="1" ht="75" customHeight="1">
      <c r="A64" s="145"/>
      <c r="B64" s="166"/>
      <c r="C64" s="14" t="s">
        <v>315</v>
      </c>
      <c r="D64" s="18" t="s">
        <v>213</v>
      </c>
      <c r="E64" s="46" t="s">
        <v>316</v>
      </c>
      <c r="F64" s="6"/>
      <c r="G64" s="4"/>
      <c r="H64" s="4"/>
      <c r="I64" s="4"/>
    </row>
    <row r="65" spans="1:9" s="2" customFormat="1" ht="57.6">
      <c r="A65" s="145"/>
      <c r="B65" s="166"/>
      <c r="C65" s="14" t="s">
        <v>317</v>
      </c>
      <c r="D65" s="18" t="s">
        <v>213</v>
      </c>
      <c r="E65" s="46" t="s">
        <v>316</v>
      </c>
      <c r="F65" s="6"/>
      <c r="G65" s="4"/>
      <c r="H65" s="4"/>
      <c r="I65" s="4"/>
    </row>
    <row r="66" spans="1:9" s="2" customFormat="1" ht="28.8">
      <c r="A66" s="145"/>
      <c r="B66" s="166"/>
      <c r="C66" s="14" t="s">
        <v>318</v>
      </c>
      <c r="D66" s="18" t="s">
        <v>213</v>
      </c>
      <c r="E66" s="6" t="s">
        <v>319</v>
      </c>
      <c r="F66" s="6"/>
      <c r="G66" s="47"/>
      <c r="H66" s="4"/>
      <c r="I66" s="4"/>
    </row>
    <row r="67" spans="1:9" s="2" customFormat="1" ht="57.6">
      <c r="A67" s="145"/>
      <c r="B67" s="166"/>
      <c r="C67" s="14" t="s">
        <v>320</v>
      </c>
      <c r="D67" s="18" t="s">
        <v>222</v>
      </c>
      <c r="E67" s="6" t="s">
        <v>316</v>
      </c>
      <c r="F67" s="6"/>
      <c r="G67" s="4"/>
      <c r="H67" s="4"/>
      <c r="I67" s="4"/>
    </row>
    <row r="68" spans="1:9" s="2" customFormat="1" ht="57.6">
      <c r="A68" s="145"/>
      <c r="B68" s="166"/>
      <c r="C68" s="14" t="s">
        <v>321</v>
      </c>
      <c r="D68" s="18" t="s">
        <v>222</v>
      </c>
      <c r="E68" s="6" t="s">
        <v>313</v>
      </c>
      <c r="F68" s="46"/>
      <c r="G68" s="4"/>
      <c r="H68" s="4"/>
      <c r="I68" s="4"/>
    </row>
    <row r="69" spans="1:9" s="2" customFormat="1" ht="57.6">
      <c r="A69" s="146"/>
      <c r="B69" s="166"/>
      <c r="C69" s="14" t="s">
        <v>322</v>
      </c>
      <c r="D69" s="18" t="s">
        <v>213</v>
      </c>
      <c r="E69" s="6" t="s">
        <v>289</v>
      </c>
      <c r="F69" s="6"/>
      <c r="G69" s="64"/>
      <c r="H69" s="4"/>
      <c r="I69" s="4"/>
    </row>
    <row r="70" spans="1:9" s="2" customFormat="1" ht="91.5" customHeight="1">
      <c r="A70" s="6" t="s">
        <v>88</v>
      </c>
      <c r="B70" s="25" t="s">
        <v>89</v>
      </c>
      <c r="C70" s="14" t="s">
        <v>89</v>
      </c>
      <c r="D70" s="18" t="s">
        <v>213</v>
      </c>
      <c r="E70" s="6" t="s">
        <v>323</v>
      </c>
      <c r="F70" s="6"/>
      <c r="G70" s="64"/>
      <c r="H70" s="4"/>
      <c r="I70" s="4"/>
    </row>
    <row r="71" spans="1:9" s="2" customFormat="1" ht="28.8">
      <c r="A71" s="6" t="s">
        <v>91</v>
      </c>
      <c r="B71" s="14" t="s">
        <v>92</v>
      </c>
      <c r="C71" s="14" t="s">
        <v>92</v>
      </c>
      <c r="D71" s="18" t="s">
        <v>213</v>
      </c>
      <c r="E71" s="6" t="s">
        <v>324</v>
      </c>
      <c r="F71" s="52"/>
      <c r="G71" s="4"/>
      <c r="H71" s="4"/>
      <c r="I71" s="4"/>
    </row>
    <row r="72" spans="1:9" s="2" customFormat="1" ht="129.6">
      <c r="A72" s="144" t="s">
        <v>93</v>
      </c>
      <c r="B72" s="166" t="s">
        <v>94</v>
      </c>
      <c r="C72" s="14" t="s">
        <v>325</v>
      </c>
      <c r="D72" s="18" t="s">
        <v>213</v>
      </c>
      <c r="E72" s="6" t="s">
        <v>326</v>
      </c>
      <c r="F72" s="6" t="s">
        <v>225</v>
      </c>
      <c r="G72" s="49"/>
      <c r="H72" s="4"/>
      <c r="I72" s="4"/>
    </row>
    <row r="73" spans="1:9" s="2" customFormat="1" ht="129.6">
      <c r="A73" s="146"/>
      <c r="B73" s="166"/>
      <c r="C73" s="14" t="s">
        <v>327</v>
      </c>
      <c r="D73" s="18" t="s">
        <v>213</v>
      </c>
      <c r="E73" s="6" t="s">
        <v>326</v>
      </c>
      <c r="F73" s="6" t="s">
        <v>225</v>
      </c>
      <c r="G73" s="4"/>
      <c r="H73" s="4"/>
      <c r="I73" s="4"/>
    </row>
    <row r="74" spans="1:9" s="2" customFormat="1" ht="100.5" customHeight="1">
      <c r="A74" s="6" t="s">
        <v>96</v>
      </c>
      <c r="B74" s="14" t="s">
        <v>97</v>
      </c>
      <c r="C74" s="14" t="s">
        <v>328</v>
      </c>
      <c r="D74" s="18" t="s">
        <v>213</v>
      </c>
      <c r="E74" s="6" t="s">
        <v>329</v>
      </c>
      <c r="F74" s="46" t="s">
        <v>330</v>
      </c>
      <c r="G74" s="4"/>
      <c r="H74" s="4"/>
      <c r="I74" s="4"/>
    </row>
    <row r="75" spans="1:9" s="2" customFormat="1" ht="43.2">
      <c r="A75" s="144" t="s">
        <v>98</v>
      </c>
      <c r="B75" s="166" t="s">
        <v>99</v>
      </c>
      <c r="C75" s="14" t="s">
        <v>331</v>
      </c>
      <c r="D75" s="18" t="s">
        <v>213</v>
      </c>
      <c r="E75" s="9" t="s">
        <v>332</v>
      </c>
      <c r="F75" s="18" t="s">
        <v>225</v>
      </c>
      <c r="G75" s="4"/>
      <c r="H75" s="4"/>
      <c r="I75" s="4"/>
    </row>
    <row r="76" spans="1:9" s="2" customFormat="1" ht="115.2">
      <c r="A76" s="145"/>
      <c r="B76" s="166"/>
      <c r="C76" s="14" t="s">
        <v>333</v>
      </c>
      <c r="D76" s="18" t="s">
        <v>213</v>
      </c>
      <c r="E76" s="9" t="s">
        <v>334</v>
      </c>
      <c r="F76" s="18" t="s">
        <v>225</v>
      </c>
      <c r="G76" s="49"/>
      <c r="H76" s="4"/>
      <c r="I76" s="4"/>
    </row>
    <row r="77" spans="1:9" s="2" customFormat="1" ht="43.2">
      <c r="A77" s="145"/>
      <c r="B77" s="166"/>
      <c r="C77" s="14" t="s">
        <v>335</v>
      </c>
      <c r="D77" s="18" t="s">
        <v>213</v>
      </c>
      <c r="E77" s="9" t="s">
        <v>332</v>
      </c>
      <c r="F77" s="18" t="s">
        <v>225</v>
      </c>
      <c r="G77" s="4"/>
      <c r="H77" s="4"/>
      <c r="I77" s="4"/>
    </row>
    <row r="78" spans="1:9" s="2" customFormat="1" ht="43.2">
      <c r="A78" s="145"/>
      <c r="B78" s="166"/>
      <c r="C78" s="14" t="s">
        <v>336</v>
      </c>
      <c r="D78" s="18" t="s">
        <v>213</v>
      </c>
      <c r="E78" s="9" t="s">
        <v>332</v>
      </c>
      <c r="F78" s="18" t="s">
        <v>225</v>
      </c>
      <c r="G78" s="50"/>
      <c r="H78" s="4"/>
      <c r="I78" s="4"/>
    </row>
    <row r="79" spans="1:9" s="2" customFormat="1" ht="43.2">
      <c r="A79" s="146"/>
      <c r="B79" s="166"/>
      <c r="C79" s="14" t="s">
        <v>337</v>
      </c>
      <c r="D79" s="18" t="s">
        <v>213</v>
      </c>
      <c r="E79" s="9" t="s">
        <v>332</v>
      </c>
      <c r="F79" s="18" t="s">
        <v>225</v>
      </c>
      <c r="G79" s="50"/>
      <c r="H79" s="4"/>
      <c r="I79" s="4"/>
    </row>
    <row r="80" spans="1:9" s="2" customFormat="1" ht="28.8">
      <c r="A80" s="144" t="s">
        <v>100</v>
      </c>
      <c r="B80" s="167" t="s">
        <v>101</v>
      </c>
      <c r="C80" s="14" t="s">
        <v>338</v>
      </c>
      <c r="D80" s="18" t="s">
        <v>213</v>
      </c>
      <c r="E80" s="6" t="s">
        <v>339</v>
      </c>
      <c r="F80" s="6"/>
      <c r="G80" s="4"/>
      <c r="H80" s="4"/>
      <c r="I80" s="4"/>
    </row>
    <row r="81" spans="1:9" s="2" customFormat="1" ht="28.8">
      <c r="A81" s="146"/>
      <c r="B81" s="168"/>
      <c r="C81" s="14" t="s">
        <v>340</v>
      </c>
      <c r="D81" s="18" t="s">
        <v>213</v>
      </c>
      <c r="E81" s="6" t="s">
        <v>339</v>
      </c>
      <c r="F81" s="7" t="s">
        <v>341</v>
      </c>
      <c r="G81" s="4"/>
      <c r="H81" s="4"/>
      <c r="I81" s="4"/>
    </row>
    <row r="82" spans="1:9" s="2" customFormat="1" ht="43.2">
      <c r="A82" s="6" t="s">
        <v>102</v>
      </c>
      <c r="B82" s="25" t="s">
        <v>342</v>
      </c>
      <c r="C82" s="14" t="s">
        <v>343</v>
      </c>
      <c r="D82" s="18" t="s">
        <v>213</v>
      </c>
      <c r="E82" s="6" t="s">
        <v>344</v>
      </c>
      <c r="F82" s="6"/>
      <c r="G82" s="4"/>
      <c r="H82" s="4"/>
      <c r="I82" s="4"/>
    </row>
    <row r="83" spans="1:9" s="2" customFormat="1" ht="57.6">
      <c r="A83" s="6" t="s">
        <v>104</v>
      </c>
      <c r="B83" s="25" t="s">
        <v>105</v>
      </c>
      <c r="C83" s="14" t="s">
        <v>105</v>
      </c>
      <c r="D83" s="18" t="s">
        <v>213</v>
      </c>
      <c r="E83" s="6" t="s">
        <v>345</v>
      </c>
      <c r="F83" s="6"/>
      <c r="G83" s="4"/>
      <c r="H83" s="4"/>
      <c r="I83" s="4"/>
    </row>
    <row r="84" spans="1:9" s="2" customFormat="1" ht="43.2">
      <c r="A84" s="6" t="s">
        <v>106</v>
      </c>
      <c r="B84" s="25" t="s">
        <v>107</v>
      </c>
      <c r="C84" s="14" t="s">
        <v>346</v>
      </c>
      <c r="D84" s="45" t="s">
        <v>213</v>
      </c>
      <c r="E84" s="6" t="s">
        <v>347</v>
      </c>
      <c r="F84" s="6"/>
      <c r="G84" s="4"/>
      <c r="H84" s="4"/>
      <c r="I84" s="4"/>
    </row>
    <row r="85" spans="1:9" s="2" customFormat="1">
      <c r="A85" s="6" t="s">
        <v>108</v>
      </c>
      <c r="B85" s="25" t="s">
        <v>109</v>
      </c>
      <c r="C85" s="14" t="s">
        <v>348</v>
      </c>
      <c r="D85" s="18" t="s">
        <v>213</v>
      </c>
      <c r="E85" s="6" t="s">
        <v>349</v>
      </c>
      <c r="F85" s="6"/>
      <c r="G85" s="4"/>
      <c r="H85" s="4"/>
      <c r="I85" s="4"/>
    </row>
    <row r="86" spans="1:9" s="2" customFormat="1" ht="28.8">
      <c r="A86" s="144" t="s">
        <v>110</v>
      </c>
      <c r="B86" s="134" t="s">
        <v>350</v>
      </c>
      <c r="C86" s="14" t="s">
        <v>351</v>
      </c>
      <c r="D86" s="18" t="s">
        <v>213</v>
      </c>
      <c r="E86" s="6" t="s">
        <v>352</v>
      </c>
      <c r="F86" s="6"/>
      <c r="G86" s="4"/>
      <c r="H86" s="4"/>
      <c r="I86" s="4"/>
    </row>
    <row r="87" spans="1:9" s="2" customFormat="1" ht="28.8">
      <c r="A87" s="145"/>
      <c r="B87" s="164"/>
      <c r="C87" s="14" t="s">
        <v>353</v>
      </c>
      <c r="D87" s="18" t="s">
        <v>213</v>
      </c>
      <c r="E87" s="6" t="s">
        <v>352</v>
      </c>
      <c r="F87" s="6"/>
      <c r="G87" s="4"/>
      <c r="H87" s="4"/>
      <c r="I87" s="4"/>
    </row>
    <row r="88" spans="1:9" s="2" customFormat="1" ht="28.8">
      <c r="A88" s="145"/>
      <c r="B88" s="164"/>
      <c r="C88" s="14" t="s">
        <v>354</v>
      </c>
      <c r="D88" s="18" t="s">
        <v>213</v>
      </c>
      <c r="E88" s="6" t="s">
        <v>352</v>
      </c>
      <c r="F88" s="6"/>
      <c r="G88" s="4"/>
      <c r="H88" s="4"/>
      <c r="I88" s="4"/>
    </row>
    <row r="89" spans="1:9" s="2" customFormat="1" ht="28.8">
      <c r="A89" s="145"/>
      <c r="B89" s="164"/>
      <c r="C89" s="14" t="s">
        <v>355</v>
      </c>
      <c r="D89" s="18" t="s">
        <v>213</v>
      </c>
      <c r="E89" s="6" t="s">
        <v>352</v>
      </c>
      <c r="F89" s="6"/>
      <c r="G89" s="4"/>
      <c r="H89" s="4"/>
      <c r="I89" s="4"/>
    </row>
    <row r="90" spans="1:9" s="2" customFormat="1" ht="28.8">
      <c r="A90" s="145"/>
      <c r="B90" s="164"/>
      <c r="C90" s="14" t="s">
        <v>356</v>
      </c>
      <c r="D90" s="18" t="s">
        <v>213</v>
      </c>
      <c r="E90" s="6" t="s">
        <v>352</v>
      </c>
      <c r="F90" s="6"/>
      <c r="G90" s="4"/>
      <c r="H90" s="4"/>
      <c r="I90" s="4"/>
    </row>
    <row r="91" spans="1:9" s="2" customFormat="1" ht="28.8">
      <c r="A91" s="145"/>
      <c r="B91" s="164"/>
      <c r="C91" s="14" t="s">
        <v>357</v>
      </c>
      <c r="D91" s="65" t="s">
        <v>213</v>
      </c>
      <c r="E91" s="6" t="s">
        <v>352</v>
      </c>
      <c r="F91" s="6"/>
      <c r="G91" s="4"/>
      <c r="H91" s="4"/>
      <c r="I91" s="4"/>
    </row>
    <row r="92" spans="1:9" s="2" customFormat="1" ht="86.4">
      <c r="A92" s="145"/>
      <c r="B92" s="164"/>
      <c r="C92" s="14" t="s">
        <v>358</v>
      </c>
      <c r="D92" s="48" t="s">
        <v>213</v>
      </c>
      <c r="E92" s="6" t="s">
        <v>359</v>
      </c>
      <c r="F92" s="6" t="s">
        <v>225</v>
      </c>
      <c r="G92" s="4"/>
      <c r="H92" s="4"/>
      <c r="I92" s="4"/>
    </row>
    <row r="93" spans="1:9" s="2" customFormat="1" ht="100.8">
      <c r="A93" s="145"/>
      <c r="B93" s="164"/>
      <c r="C93" s="14" t="s">
        <v>360</v>
      </c>
      <c r="D93" s="48" t="s">
        <v>213</v>
      </c>
      <c r="E93" s="6" t="s">
        <v>361</v>
      </c>
      <c r="F93" s="6" t="s">
        <v>225</v>
      </c>
      <c r="G93" s="4"/>
      <c r="H93" s="4"/>
      <c r="I93" s="4"/>
    </row>
    <row r="94" spans="1:9" s="2" customFormat="1" ht="28.8">
      <c r="A94" s="145"/>
      <c r="B94" s="164"/>
      <c r="C94" s="14" t="s">
        <v>362</v>
      </c>
      <c r="D94" s="48" t="s">
        <v>222</v>
      </c>
      <c r="E94" s="6" t="s">
        <v>352</v>
      </c>
      <c r="F94" s="6"/>
      <c r="G94" s="4"/>
      <c r="H94" s="4"/>
      <c r="I94" s="4"/>
    </row>
    <row r="95" spans="1:9" s="2" customFormat="1" ht="100.8">
      <c r="A95" s="145"/>
      <c r="B95" s="164"/>
      <c r="C95" s="14" t="s">
        <v>231</v>
      </c>
      <c r="D95" s="48" t="s">
        <v>222</v>
      </c>
      <c r="E95" s="6" t="s">
        <v>361</v>
      </c>
      <c r="F95" s="6" t="s">
        <v>225</v>
      </c>
      <c r="G95" s="4"/>
      <c r="H95" s="4"/>
      <c r="I95" s="4"/>
    </row>
    <row r="96" spans="1:9" s="2" customFormat="1" ht="100.8">
      <c r="A96" s="146"/>
      <c r="B96" s="169"/>
      <c r="C96" s="14" t="s">
        <v>363</v>
      </c>
      <c r="D96" s="65" t="s">
        <v>213</v>
      </c>
      <c r="E96" s="6" t="s">
        <v>361</v>
      </c>
      <c r="F96" s="6" t="s">
        <v>225</v>
      </c>
      <c r="G96" s="4"/>
      <c r="H96" s="4"/>
      <c r="I96" s="4"/>
    </row>
    <row r="97" spans="1:9" s="2" customFormat="1" ht="86.4">
      <c r="A97" s="144" t="s">
        <v>364</v>
      </c>
      <c r="B97" s="144" t="s">
        <v>365</v>
      </c>
      <c r="C97" s="14" t="s">
        <v>366</v>
      </c>
      <c r="D97" s="18" t="s">
        <v>213</v>
      </c>
      <c r="E97" s="6" t="s">
        <v>367</v>
      </c>
      <c r="F97" s="6" t="s">
        <v>368</v>
      </c>
      <c r="G97" s="4"/>
      <c r="H97" s="4"/>
      <c r="I97" s="4"/>
    </row>
    <row r="98" spans="1:9" s="2" customFormat="1" ht="43.2">
      <c r="A98" s="145"/>
      <c r="B98" s="145"/>
      <c r="C98" s="14" t="s">
        <v>369</v>
      </c>
      <c r="D98" s="18" t="s">
        <v>213</v>
      </c>
      <c r="E98" s="6" t="s">
        <v>370</v>
      </c>
      <c r="F98" s="6"/>
      <c r="G98" s="47"/>
      <c r="H98" s="4"/>
      <c r="I98" s="4"/>
    </row>
    <row r="99" spans="1:9" s="2" customFormat="1" ht="72">
      <c r="A99" s="145"/>
      <c r="B99" s="145"/>
      <c r="C99" s="14" t="s">
        <v>371</v>
      </c>
      <c r="D99" s="18" t="s">
        <v>213</v>
      </c>
      <c r="E99" s="46" t="s">
        <v>372</v>
      </c>
      <c r="F99" s="6"/>
      <c r="G99" s="4"/>
      <c r="H99" s="4"/>
      <c r="I99" s="4"/>
    </row>
    <row r="100" spans="1:9" s="2" customFormat="1" ht="57.6">
      <c r="A100" s="144" t="s">
        <v>118</v>
      </c>
      <c r="B100" s="144" t="s">
        <v>373</v>
      </c>
      <c r="C100" s="14" t="s">
        <v>218</v>
      </c>
      <c r="D100" s="45" t="s">
        <v>213</v>
      </c>
      <c r="E100" s="6" t="s">
        <v>374</v>
      </c>
      <c r="F100" s="10"/>
      <c r="G100" s="4"/>
      <c r="H100" s="4"/>
      <c r="I100" s="4"/>
    </row>
    <row r="101" spans="1:9" s="2" customFormat="1" ht="57.6">
      <c r="A101" s="145"/>
      <c r="B101" s="145"/>
      <c r="C101" s="14" t="s">
        <v>219</v>
      </c>
      <c r="D101" s="45" t="s">
        <v>213</v>
      </c>
      <c r="E101" s="6" t="s">
        <v>374</v>
      </c>
      <c r="F101" s="10"/>
      <c r="G101" s="4"/>
      <c r="H101" s="4"/>
      <c r="I101" s="4"/>
    </row>
    <row r="102" spans="1:9" s="2" customFormat="1" ht="57.6">
      <c r="A102" s="145"/>
      <c r="B102" s="145"/>
      <c r="C102" s="14" t="s">
        <v>375</v>
      </c>
      <c r="D102" s="45" t="s">
        <v>222</v>
      </c>
      <c r="E102" s="6" t="s">
        <v>374</v>
      </c>
      <c r="F102" s="10"/>
      <c r="G102" s="4"/>
      <c r="H102" s="4"/>
      <c r="I102" s="4"/>
    </row>
    <row r="103" spans="1:9" s="2" customFormat="1" ht="57.6">
      <c r="A103" s="145"/>
      <c r="B103" s="145"/>
      <c r="C103" s="14" t="s">
        <v>376</v>
      </c>
      <c r="D103" s="6" t="s">
        <v>222</v>
      </c>
      <c r="E103" s="6" t="s">
        <v>374</v>
      </c>
      <c r="F103" s="60"/>
      <c r="G103" s="4"/>
      <c r="H103" s="4"/>
      <c r="I103" s="4"/>
    </row>
    <row r="104" spans="1:9" s="2" customFormat="1" ht="57.6">
      <c r="A104" s="145"/>
      <c r="B104" s="145"/>
      <c r="C104" s="14" t="s">
        <v>377</v>
      </c>
      <c r="D104" s="6" t="s">
        <v>213</v>
      </c>
      <c r="E104" s="6" t="s">
        <v>374</v>
      </c>
      <c r="F104" s="6"/>
      <c r="G104" s="4"/>
      <c r="H104" s="4"/>
      <c r="I104" s="4"/>
    </row>
    <row r="105" spans="1:9" s="2" customFormat="1" ht="57.6">
      <c r="A105" s="145"/>
      <c r="B105" s="145"/>
      <c r="C105" s="14" t="s">
        <v>378</v>
      </c>
      <c r="D105" s="18" t="s">
        <v>213</v>
      </c>
      <c r="E105" s="6" t="s">
        <v>374</v>
      </c>
      <c r="F105" s="6"/>
      <c r="G105" s="4"/>
      <c r="H105" s="4"/>
      <c r="I105" s="4"/>
    </row>
    <row r="106" spans="1:9" s="2" customFormat="1" ht="57.6">
      <c r="A106" s="145"/>
      <c r="B106" s="145"/>
      <c r="C106" s="14" t="s">
        <v>351</v>
      </c>
      <c r="D106" s="6" t="s">
        <v>213</v>
      </c>
      <c r="E106" s="6" t="s">
        <v>374</v>
      </c>
      <c r="F106" s="6"/>
      <c r="G106" s="4"/>
      <c r="H106" s="4"/>
      <c r="I106" s="4"/>
    </row>
    <row r="107" spans="1:9" s="2" customFormat="1" ht="57.6">
      <c r="A107" s="145"/>
      <c r="B107" s="145"/>
      <c r="C107" s="14" t="s">
        <v>379</v>
      </c>
      <c r="D107" s="18" t="s">
        <v>222</v>
      </c>
      <c r="E107" s="6" t="s">
        <v>374</v>
      </c>
      <c r="F107" s="6"/>
      <c r="H107" s="4"/>
      <c r="I107" s="4"/>
    </row>
    <row r="108" spans="1:9" s="2" customFormat="1" ht="57.6">
      <c r="A108" s="145"/>
      <c r="B108" s="145"/>
      <c r="C108" s="14" t="s">
        <v>380</v>
      </c>
      <c r="D108" s="18" t="s">
        <v>222</v>
      </c>
      <c r="E108" s="6" t="s">
        <v>374</v>
      </c>
      <c r="F108" s="6" t="s">
        <v>381</v>
      </c>
      <c r="H108" s="4"/>
      <c r="I108" s="4"/>
    </row>
    <row r="109" spans="1:9" s="2" customFormat="1" ht="28.8">
      <c r="A109" s="144" t="s">
        <v>120</v>
      </c>
      <c r="B109" s="166" t="s">
        <v>121</v>
      </c>
      <c r="C109" s="14" t="s">
        <v>382</v>
      </c>
      <c r="D109" s="18" t="s">
        <v>213</v>
      </c>
      <c r="E109" s="6" t="s">
        <v>383</v>
      </c>
      <c r="F109" s="6"/>
      <c r="G109" s="4"/>
      <c r="H109" s="4"/>
      <c r="I109" s="4"/>
    </row>
    <row r="110" spans="1:9" s="2" customFormat="1" ht="28.8">
      <c r="A110" s="145"/>
      <c r="B110" s="166"/>
      <c r="C110" s="14" t="s">
        <v>384</v>
      </c>
      <c r="D110" s="18" t="s">
        <v>213</v>
      </c>
      <c r="E110" s="6" t="s">
        <v>383</v>
      </c>
      <c r="F110" s="6"/>
      <c r="G110" s="4"/>
      <c r="H110" s="4"/>
      <c r="I110" s="4"/>
    </row>
    <row r="111" spans="1:9" s="2" customFormat="1" ht="28.8">
      <c r="A111" s="146"/>
      <c r="B111" s="166"/>
      <c r="C111" s="14" t="s">
        <v>385</v>
      </c>
      <c r="D111" s="18" t="s">
        <v>213</v>
      </c>
      <c r="E111" s="6" t="s">
        <v>383</v>
      </c>
      <c r="F111" s="6"/>
      <c r="G111" s="4"/>
      <c r="H111" s="4"/>
      <c r="I111" s="4"/>
    </row>
    <row r="112" spans="1:9" s="2" customFormat="1" ht="28.8">
      <c r="A112" s="144" t="s">
        <v>122</v>
      </c>
      <c r="B112" s="166" t="s">
        <v>123</v>
      </c>
      <c r="C112" s="14" t="s">
        <v>386</v>
      </c>
      <c r="D112" s="18" t="s">
        <v>213</v>
      </c>
      <c r="E112" s="6" t="s">
        <v>387</v>
      </c>
      <c r="F112" s="6"/>
      <c r="G112" s="4"/>
      <c r="H112" s="4"/>
      <c r="I112" s="4"/>
    </row>
    <row r="113" spans="1:9" s="2" customFormat="1" ht="28.8">
      <c r="A113" s="145"/>
      <c r="B113" s="166"/>
      <c r="C113" s="14" t="s">
        <v>388</v>
      </c>
      <c r="D113" s="18" t="s">
        <v>213</v>
      </c>
      <c r="E113" s="6" t="s">
        <v>387</v>
      </c>
      <c r="F113" s="6"/>
      <c r="G113" s="49"/>
      <c r="H113" s="4"/>
      <c r="I113" s="4"/>
    </row>
    <row r="114" spans="1:9" s="2" customFormat="1" ht="28.8">
      <c r="A114" s="146"/>
      <c r="B114" s="166"/>
      <c r="C114" s="14" t="s">
        <v>389</v>
      </c>
      <c r="D114" s="18" t="s">
        <v>213</v>
      </c>
      <c r="E114" s="6" t="s">
        <v>387</v>
      </c>
      <c r="F114" s="6"/>
      <c r="G114" s="4"/>
      <c r="H114" s="4"/>
      <c r="I114" s="4"/>
    </row>
    <row r="115" spans="1:9" s="2" customFormat="1" ht="28.8">
      <c r="A115" s="6" t="s">
        <v>124</v>
      </c>
      <c r="B115" s="14" t="s">
        <v>125</v>
      </c>
      <c r="C115" s="14" t="s">
        <v>125</v>
      </c>
      <c r="D115" s="18" t="s">
        <v>222</v>
      </c>
      <c r="E115" s="18" t="s">
        <v>390</v>
      </c>
      <c r="F115" s="18"/>
      <c r="G115" s="4"/>
      <c r="H115" s="4"/>
      <c r="I115" s="4"/>
    </row>
    <row r="116" spans="1:9" s="2" customFormat="1" ht="28.8">
      <c r="A116" s="144" t="s">
        <v>126</v>
      </c>
      <c r="B116" s="166" t="s">
        <v>127</v>
      </c>
      <c r="C116" s="14" t="s">
        <v>391</v>
      </c>
      <c r="D116" s="18" t="s">
        <v>213</v>
      </c>
      <c r="E116" s="6" t="s">
        <v>392</v>
      </c>
      <c r="F116" s="6"/>
      <c r="G116" s="47"/>
      <c r="H116" s="4"/>
      <c r="I116" s="4"/>
    </row>
    <row r="117" spans="1:9" s="2" customFormat="1" ht="28.8">
      <c r="A117" s="145"/>
      <c r="B117" s="166"/>
      <c r="C117" s="14" t="s">
        <v>393</v>
      </c>
      <c r="D117" s="18" t="s">
        <v>213</v>
      </c>
      <c r="E117" s="6" t="s">
        <v>392</v>
      </c>
      <c r="F117" s="6"/>
      <c r="G117" s="47"/>
      <c r="H117" s="4"/>
      <c r="I117" s="4"/>
    </row>
    <row r="118" spans="1:9" s="2" customFormat="1" ht="57.6">
      <c r="A118" s="145"/>
      <c r="B118" s="166"/>
      <c r="C118" s="14" t="s">
        <v>394</v>
      </c>
      <c r="D118" s="18" t="s">
        <v>213</v>
      </c>
      <c r="E118" s="6" t="s">
        <v>395</v>
      </c>
      <c r="F118" s="6"/>
      <c r="G118" s="4"/>
      <c r="H118" s="4"/>
      <c r="I118" s="4"/>
    </row>
    <row r="119" spans="1:9" s="2" customFormat="1" ht="28.8">
      <c r="A119" s="146"/>
      <c r="B119" s="166"/>
      <c r="C119" s="14" t="s">
        <v>396</v>
      </c>
      <c r="D119" s="18" t="s">
        <v>213</v>
      </c>
      <c r="E119" s="46" t="s">
        <v>392</v>
      </c>
      <c r="F119" s="6"/>
      <c r="G119" s="47"/>
      <c r="H119" s="4"/>
      <c r="I119" s="4"/>
    </row>
    <row r="120" spans="1:9" s="2" customFormat="1" ht="57.6">
      <c r="A120" s="144" t="s">
        <v>128</v>
      </c>
      <c r="B120" s="133" t="s">
        <v>129</v>
      </c>
      <c r="C120" s="14" t="s">
        <v>397</v>
      </c>
      <c r="D120" s="45" t="s">
        <v>213</v>
      </c>
      <c r="E120" s="6" t="s">
        <v>398</v>
      </c>
      <c r="F120" s="6" t="s">
        <v>225</v>
      </c>
      <c r="G120" s="4"/>
      <c r="H120" s="4"/>
      <c r="I120" s="4"/>
    </row>
    <row r="121" spans="1:9" s="2" customFormat="1" ht="57.6">
      <c r="A121" s="145"/>
      <c r="B121" s="133"/>
      <c r="C121" s="14" t="s">
        <v>399</v>
      </c>
      <c r="D121" s="45" t="s">
        <v>213</v>
      </c>
      <c r="E121" s="6" t="s">
        <v>398</v>
      </c>
      <c r="F121" s="6" t="s">
        <v>225</v>
      </c>
      <c r="G121" s="4"/>
      <c r="H121" s="4"/>
      <c r="I121" s="4"/>
    </row>
    <row r="122" spans="1:9" s="2" customFormat="1" ht="57.6">
      <c r="A122" s="145"/>
      <c r="B122" s="133"/>
      <c r="C122" s="14" t="s">
        <v>400</v>
      </c>
      <c r="D122" s="45" t="s">
        <v>213</v>
      </c>
      <c r="E122" s="6" t="s">
        <v>401</v>
      </c>
      <c r="F122" s="6" t="s">
        <v>225</v>
      </c>
      <c r="G122" s="4"/>
      <c r="H122" s="4"/>
      <c r="I122" s="4"/>
    </row>
    <row r="123" spans="1:9" s="2" customFormat="1" ht="28.8">
      <c r="A123" s="145"/>
      <c r="B123" s="133"/>
      <c r="C123" s="14" t="s">
        <v>402</v>
      </c>
      <c r="D123" s="45" t="s">
        <v>213</v>
      </c>
      <c r="E123" s="6" t="s">
        <v>403</v>
      </c>
      <c r="F123" s="44"/>
      <c r="G123" s="4"/>
      <c r="H123" s="4"/>
      <c r="I123" s="4"/>
    </row>
    <row r="124" spans="1:9" s="2" customFormat="1" ht="43.2">
      <c r="A124" s="145"/>
      <c r="B124" s="133"/>
      <c r="C124" s="66" t="s">
        <v>404</v>
      </c>
      <c r="D124" s="45" t="s">
        <v>213</v>
      </c>
      <c r="E124" s="6" t="s">
        <v>214</v>
      </c>
      <c r="F124" s="6" t="s">
        <v>405</v>
      </c>
      <c r="G124" s="4"/>
      <c r="H124" s="4"/>
      <c r="I124" s="4"/>
    </row>
    <row r="125" spans="1:9" s="2" customFormat="1" ht="57.6">
      <c r="A125" s="145"/>
      <c r="B125" s="133"/>
      <c r="C125" s="14" t="s">
        <v>406</v>
      </c>
      <c r="D125" s="67" t="s">
        <v>213</v>
      </c>
      <c r="E125" s="6" t="s">
        <v>398</v>
      </c>
      <c r="F125" s="6" t="s">
        <v>225</v>
      </c>
      <c r="G125" s="4"/>
      <c r="H125" s="4"/>
      <c r="I125" s="4"/>
    </row>
    <row r="126" spans="1:9" s="2" customFormat="1" ht="28.8">
      <c r="A126" s="6" t="s">
        <v>131</v>
      </c>
      <c r="B126" s="52" t="s">
        <v>132</v>
      </c>
      <c r="C126" s="68" t="s">
        <v>407</v>
      </c>
      <c r="D126" s="58" t="s">
        <v>213</v>
      </c>
      <c r="E126" s="52"/>
      <c r="F126" s="6"/>
      <c r="G126" s="50"/>
      <c r="H126" s="47"/>
      <c r="I126" s="4"/>
    </row>
    <row r="127" spans="1:9" s="2" customFormat="1" ht="28.8">
      <c r="A127" s="144" t="s">
        <v>133</v>
      </c>
      <c r="B127" s="144" t="s">
        <v>134</v>
      </c>
      <c r="C127" s="14" t="s">
        <v>408</v>
      </c>
      <c r="D127" s="18" t="s">
        <v>213</v>
      </c>
      <c r="E127" s="6" t="s">
        <v>409</v>
      </c>
      <c r="F127" s="6"/>
      <c r="G127" s="47"/>
      <c r="H127" s="4"/>
      <c r="I127" s="4"/>
    </row>
    <row r="128" spans="1:9" s="2" customFormat="1" ht="57.6">
      <c r="A128" s="146"/>
      <c r="B128" s="146"/>
      <c r="C128" s="14" t="s">
        <v>410</v>
      </c>
      <c r="D128" s="18" t="s">
        <v>222</v>
      </c>
      <c r="E128" s="6" t="s">
        <v>289</v>
      </c>
      <c r="F128" s="6"/>
      <c r="G128" s="4"/>
      <c r="H128" s="4"/>
      <c r="I128" s="4"/>
    </row>
    <row r="129" spans="1:9" s="2" customFormat="1" ht="72">
      <c r="A129" s="6" t="s">
        <v>152</v>
      </c>
      <c r="B129" s="14" t="s">
        <v>411</v>
      </c>
      <c r="C129" s="14" t="s">
        <v>412</v>
      </c>
      <c r="D129" s="18" t="s">
        <v>222</v>
      </c>
      <c r="E129" s="6"/>
      <c r="F129" s="6"/>
      <c r="G129" s="4"/>
      <c r="H129" s="4"/>
      <c r="I129" s="4"/>
    </row>
    <row r="130" spans="1:9" s="2" customFormat="1" ht="94.5" customHeight="1">
      <c r="A130" s="6" t="s">
        <v>135</v>
      </c>
      <c r="B130" s="14" t="s">
        <v>136</v>
      </c>
      <c r="C130" s="14" t="s">
        <v>413</v>
      </c>
      <c r="D130" s="18" t="s">
        <v>222</v>
      </c>
      <c r="E130" s="18"/>
      <c r="F130" s="18"/>
      <c r="G130" s="4"/>
      <c r="H130" s="4"/>
      <c r="I130" s="4"/>
    </row>
    <row r="131" spans="1:9" s="2" customFormat="1" ht="72">
      <c r="A131" s="29" t="s">
        <v>155</v>
      </c>
      <c r="B131" s="29" t="s">
        <v>414</v>
      </c>
      <c r="C131" s="29" t="s">
        <v>415</v>
      </c>
      <c r="D131" s="18" t="s">
        <v>222</v>
      </c>
      <c r="E131" s="18" t="s">
        <v>416</v>
      </c>
      <c r="F131" s="6" t="s">
        <v>417</v>
      </c>
      <c r="G131" s="49"/>
      <c r="H131" s="4"/>
      <c r="I131" s="4"/>
    </row>
    <row r="132" spans="1:9" s="2" customFormat="1" ht="100.8">
      <c r="A132" s="68" t="s">
        <v>158</v>
      </c>
      <c r="B132" s="14" t="s">
        <v>418</v>
      </c>
      <c r="C132" s="14" t="s">
        <v>419</v>
      </c>
      <c r="D132" s="18" t="s">
        <v>222</v>
      </c>
      <c r="E132" s="6" t="s">
        <v>214</v>
      </c>
      <c r="F132" s="6"/>
      <c r="G132" s="49"/>
      <c r="H132" s="4"/>
      <c r="I132" s="4"/>
    </row>
    <row r="133" spans="1:9" s="2" customFormat="1" ht="144">
      <c r="A133" s="68" t="s">
        <v>138</v>
      </c>
      <c r="B133" s="29" t="s">
        <v>420</v>
      </c>
      <c r="C133" s="14" t="s">
        <v>421</v>
      </c>
      <c r="D133" s="18" t="s">
        <v>222</v>
      </c>
      <c r="E133" s="18" t="s">
        <v>416</v>
      </c>
      <c r="F133" s="6"/>
      <c r="G133" s="4"/>
      <c r="H133" s="4"/>
      <c r="I133" s="4"/>
    </row>
    <row r="134" spans="1:9" s="2" customFormat="1" ht="72">
      <c r="A134" s="144" t="s">
        <v>422</v>
      </c>
      <c r="B134" s="144" t="s">
        <v>423</v>
      </c>
      <c r="C134" s="14" t="s">
        <v>424</v>
      </c>
      <c r="D134" s="170" t="s">
        <v>222</v>
      </c>
      <c r="E134" s="6" t="s">
        <v>425</v>
      </c>
      <c r="F134" s="6" t="s">
        <v>426</v>
      </c>
      <c r="G134" s="4"/>
      <c r="H134" s="4"/>
      <c r="I134" s="4"/>
    </row>
    <row r="135" spans="1:9" s="2" customFormat="1" ht="100.8">
      <c r="A135" s="145"/>
      <c r="B135" s="145"/>
      <c r="C135" s="25" t="s">
        <v>427</v>
      </c>
      <c r="D135" s="171"/>
      <c r="E135" s="6" t="s">
        <v>425</v>
      </c>
      <c r="F135" s="6" t="s">
        <v>428</v>
      </c>
      <c r="G135" s="4"/>
      <c r="H135" s="4"/>
      <c r="I135" s="4"/>
    </row>
    <row r="136" spans="1:9" s="2" customFormat="1" ht="115.2">
      <c r="A136" s="146"/>
      <c r="B136" s="146"/>
      <c r="C136" s="14" t="s">
        <v>429</v>
      </c>
      <c r="D136" s="172"/>
      <c r="E136" s="6" t="s">
        <v>214</v>
      </c>
      <c r="F136" s="6" t="s">
        <v>430</v>
      </c>
      <c r="G136" s="4"/>
      <c r="H136" s="4"/>
      <c r="I136" s="4"/>
    </row>
    <row r="137" spans="1:9" s="2" customFormat="1" ht="115.2">
      <c r="A137" s="144" t="s">
        <v>431</v>
      </c>
      <c r="B137" s="144" t="s">
        <v>432</v>
      </c>
      <c r="C137" s="25" t="s">
        <v>433</v>
      </c>
      <c r="D137" s="69" t="s">
        <v>222</v>
      </c>
      <c r="E137" s="6"/>
      <c r="F137" s="6"/>
      <c r="G137" s="4"/>
      <c r="H137" s="4"/>
      <c r="I137" s="4"/>
    </row>
    <row r="138" spans="1:9" s="2" customFormat="1" ht="100.8">
      <c r="A138" s="145"/>
      <c r="B138" s="145"/>
      <c r="C138" s="14" t="s">
        <v>434</v>
      </c>
      <c r="D138" s="18" t="s">
        <v>222</v>
      </c>
      <c r="E138" s="6"/>
      <c r="F138" s="6" t="s">
        <v>435</v>
      </c>
      <c r="G138" s="4"/>
      <c r="H138" s="4"/>
      <c r="I138" s="4"/>
    </row>
    <row r="139" spans="1:9" s="2" customFormat="1" ht="187.2">
      <c r="A139" s="146"/>
      <c r="B139" s="146"/>
      <c r="C139" s="14" t="s">
        <v>436</v>
      </c>
      <c r="D139" s="18" t="s">
        <v>222</v>
      </c>
      <c r="E139" s="6"/>
      <c r="F139" s="6" t="s">
        <v>435</v>
      </c>
      <c r="G139" s="4"/>
      <c r="H139" s="4"/>
      <c r="I139" s="4"/>
    </row>
    <row r="140" spans="1:9" s="2" customFormat="1" ht="129.6">
      <c r="A140" s="14" t="s">
        <v>437</v>
      </c>
      <c r="B140" s="14" t="s">
        <v>438</v>
      </c>
      <c r="C140" s="14" t="s">
        <v>439</v>
      </c>
      <c r="D140" s="45" t="s">
        <v>222</v>
      </c>
      <c r="E140" s="6"/>
      <c r="F140" s="6" t="s">
        <v>440</v>
      </c>
      <c r="G140" s="4"/>
      <c r="H140" s="4"/>
      <c r="I140" s="4"/>
    </row>
    <row r="141" spans="1:9" s="2" customFormat="1" ht="100.8">
      <c r="A141" s="6" t="s">
        <v>175</v>
      </c>
      <c r="B141" s="14" t="s">
        <v>441</v>
      </c>
      <c r="C141" s="14" t="s">
        <v>442</v>
      </c>
      <c r="D141" s="18" t="s">
        <v>222</v>
      </c>
      <c r="E141" s="18" t="s">
        <v>443</v>
      </c>
      <c r="F141" s="6" t="s">
        <v>444</v>
      </c>
      <c r="G141" s="4"/>
      <c r="H141" s="4"/>
      <c r="I141" s="4"/>
    </row>
    <row r="142" spans="1:9" s="2" customFormat="1" ht="129.6">
      <c r="A142" s="6">
        <v>41</v>
      </c>
      <c r="B142" s="14" t="s">
        <v>445</v>
      </c>
      <c r="C142" s="14" t="s">
        <v>446</v>
      </c>
      <c r="D142" s="18" t="s">
        <v>222</v>
      </c>
      <c r="E142" s="18" t="s">
        <v>416</v>
      </c>
      <c r="F142" s="6" t="s">
        <v>447</v>
      </c>
      <c r="G142" s="4"/>
      <c r="H142" s="4"/>
      <c r="I142" s="4"/>
    </row>
    <row r="143" spans="1:9" s="2" customFormat="1" ht="100.8">
      <c r="A143" s="6">
        <v>42</v>
      </c>
      <c r="B143" s="14" t="s">
        <v>448</v>
      </c>
      <c r="C143" s="14" t="s">
        <v>449</v>
      </c>
      <c r="D143" s="18" t="s">
        <v>222</v>
      </c>
      <c r="E143" s="18" t="s">
        <v>416</v>
      </c>
      <c r="F143" s="6" t="s">
        <v>450</v>
      </c>
      <c r="G143" s="4"/>
      <c r="H143" s="4"/>
      <c r="I143" s="4"/>
    </row>
    <row r="144" spans="1:9" s="2" customFormat="1" ht="216">
      <c r="A144" s="6">
        <v>43</v>
      </c>
      <c r="B144" s="14" t="s">
        <v>451</v>
      </c>
      <c r="C144" s="14" t="s">
        <v>452</v>
      </c>
      <c r="D144" s="18" t="s">
        <v>222</v>
      </c>
      <c r="E144" s="18" t="s">
        <v>416</v>
      </c>
      <c r="F144" s="6" t="s">
        <v>447</v>
      </c>
      <c r="G144" s="4"/>
      <c r="H144" s="4"/>
      <c r="I144" s="4"/>
    </row>
    <row r="145" spans="1:9" s="2" customFormat="1" ht="57.6">
      <c r="A145" s="6">
        <v>44</v>
      </c>
      <c r="B145" s="14" t="s">
        <v>453</v>
      </c>
      <c r="C145" s="14" t="s">
        <v>454</v>
      </c>
      <c r="D145" s="18" t="s">
        <v>222</v>
      </c>
      <c r="E145" s="6" t="s">
        <v>455</v>
      </c>
      <c r="F145" s="6" t="s">
        <v>456</v>
      </c>
      <c r="G145" s="4"/>
      <c r="H145" s="4"/>
      <c r="I145" s="4"/>
    </row>
    <row r="146" spans="1:9" s="70" customFormat="1" ht="33" customHeight="1">
      <c r="A146" s="155">
        <v>45</v>
      </c>
      <c r="B146" s="158" t="s">
        <v>457</v>
      </c>
      <c r="C146" s="32" t="s">
        <v>286</v>
      </c>
      <c r="D146" s="155" t="s">
        <v>213</v>
      </c>
      <c r="E146" s="71" t="s">
        <v>458</v>
      </c>
      <c r="F146" s="72"/>
    </row>
    <row r="147" spans="1:9" s="70" customFormat="1" ht="33" customHeight="1">
      <c r="A147" s="156"/>
      <c r="B147" s="159"/>
      <c r="C147" s="32" t="s">
        <v>287</v>
      </c>
      <c r="D147" s="156"/>
      <c r="E147" s="71" t="s">
        <v>458</v>
      </c>
      <c r="F147" s="72"/>
    </row>
    <row r="148" spans="1:9" s="70" customFormat="1" ht="33" customHeight="1">
      <c r="A148" s="156"/>
      <c r="B148" s="159"/>
      <c r="C148" s="32" t="s">
        <v>307</v>
      </c>
      <c r="D148" s="156"/>
      <c r="E148" s="71" t="s">
        <v>458</v>
      </c>
      <c r="F148" s="72"/>
    </row>
    <row r="149" spans="1:9" s="70" customFormat="1" ht="33" customHeight="1">
      <c r="A149" s="156"/>
      <c r="B149" s="159"/>
      <c r="C149" s="32" t="s">
        <v>301</v>
      </c>
      <c r="D149" s="156"/>
      <c r="E149" s="71" t="s">
        <v>458</v>
      </c>
      <c r="F149" s="72"/>
    </row>
    <row r="150" spans="1:9" s="70" customFormat="1" ht="33" customHeight="1">
      <c r="A150" s="156"/>
      <c r="B150" s="159"/>
      <c r="C150" s="32" t="s">
        <v>459</v>
      </c>
      <c r="D150" s="156"/>
      <c r="E150" s="71" t="s">
        <v>458</v>
      </c>
      <c r="F150" s="72"/>
    </row>
    <row r="151" spans="1:9" s="70" customFormat="1" ht="33" customHeight="1">
      <c r="A151" s="156"/>
      <c r="B151" s="159"/>
      <c r="C151" s="32" t="s">
        <v>302</v>
      </c>
      <c r="D151" s="156"/>
      <c r="E151" s="71" t="s">
        <v>458</v>
      </c>
      <c r="F151" s="72"/>
    </row>
    <row r="152" spans="1:9" s="70" customFormat="1" ht="33" customHeight="1">
      <c r="A152" s="156"/>
      <c r="B152" s="159"/>
      <c r="C152" s="32" t="s">
        <v>460</v>
      </c>
      <c r="D152" s="156"/>
      <c r="E152" s="71" t="s">
        <v>458</v>
      </c>
      <c r="F152" s="72"/>
    </row>
    <row r="153" spans="1:9" s="70" customFormat="1" ht="33" customHeight="1">
      <c r="A153" s="156"/>
      <c r="B153" s="159"/>
      <c r="C153" s="32" t="s">
        <v>461</v>
      </c>
      <c r="D153" s="156"/>
      <c r="E153" s="71" t="s">
        <v>458</v>
      </c>
      <c r="F153" s="72"/>
      <c r="G153" s="73"/>
    </row>
    <row r="154" spans="1:9" s="70" customFormat="1" ht="33" customHeight="1">
      <c r="A154" s="156"/>
      <c r="B154" s="159"/>
      <c r="C154" s="32" t="s">
        <v>306</v>
      </c>
      <c r="D154" s="156"/>
      <c r="E154" s="71" t="s">
        <v>458</v>
      </c>
      <c r="F154" s="72"/>
    </row>
    <row r="155" spans="1:9" s="70" customFormat="1" ht="33" customHeight="1">
      <c r="A155" s="156"/>
      <c r="B155" s="159"/>
      <c r="C155" s="32" t="s">
        <v>308</v>
      </c>
      <c r="D155" s="156"/>
      <c r="E155" s="71" t="s">
        <v>458</v>
      </c>
      <c r="F155" s="72"/>
    </row>
    <row r="156" spans="1:9" s="70" customFormat="1" ht="33" customHeight="1">
      <c r="A156" s="156"/>
      <c r="B156" s="159"/>
      <c r="C156" s="32" t="s">
        <v>105</v>
      </c>
      <c r="D156" s="156"/>
      <c r="E156" s="71" t="s">
        <v>458</v>
      </c>
      <c r="F156" s="72"/>
    </row>
    <row r="157" spans="1:9" s="70" customFormat="1" ht="15" customHeight="1">
      <c r="A157" s="157"/>
      <c r="B157" s="160"/>
      <c r="C157" s="32" t="s">
        <v>59</v>
      </c>
      <c r="D157" s="157"/>
      <c r="E157" s="71" t="s">
        <v>458</v>
      </c>
      <c r="F157" s="72"/>
    </row>
    <row r="158" spans="1:9" s="70" customFormat="1" ht="28.8">
      <c r="A158" s="150">
        <v>46</v>
      </c>
      <c r="B158" s="161" t="s">
        <v>462</v>
      </c>
      <c r="C158" s="74" t="s">
        <v>354</v>
      </c>
      <c r="D158" s="154" t="s">
        <v>213</v>
      </c>
      <c r="E158" s="75" t="s">
        <v>463</v>
      </c>
      <c r="F158" s="72"/>
    </row>
    <row r="159" spans="1:9" s="70" customFormat="1" ht="28.8">
      <c r="A159" s="151"/>
      <c r="B159" s="162"/>
      <c r="C159" s="74" t="s">
        <v>464</v>
      </c>
      <c r="D159" s="154"/>
      <c r="E159" s="75" t="s">
        <v>463</v>
      </c>
      <c r="F159" s="72"/>
    </row>
    <row r="160" spans="1:9" s="70" customFormat="1" ht="33" customHeight="1">
      <c r="A160" s="151"/>
      <c r="B160" s="162"/>
      <c r="C160" s="74" t="s">
        <v>351</v>
      </c>
      <c r="D160" s="154"/>
      <c r="E160" s="75" t="s">
        <v>463</v>
      </c>
      <c r="F160" s="72"/>
    </row>
    <row r="161" spans="1:6" s="70" customFormat="1" ht="28.8">
      <c r="A161" s="151"/>
      <c r="B161" s="162"/>
      <c r="C161" s="32" t="s">
        <v>353</v>
      </c>
      <c r="D161" s="154"/>
      <c r="E161" s="75" t="s">
        <v>463</v>
      </c>
      <c r="F161" s="72"/>
    </row>
    <row r="162" spans="1:6" s="70" customFormat="1" ht="28.8">
      <c r="A162" s="151"/>
      <c r="B162" s="162"/>
      <c r="C162" s="32" t="s">
        <v>355</v>
      </c>
      <c r="D162" s="154"/>
      <c r="E162" s="75" t="s">
        <v>463</v>
      </c>
      <c r="F162" s="72"/>
    </row>
    <row r="163" spans="1:6" s="70" customFormat="1" ht="28.8">
      <c r="A163" s="151"/>
      <c r="B163" s="162"/>
      <c r="C163" s="32" t="s">
        <v>356</v>
      </c>
      <c r="D163" s="154"/>
      <c r="E163" s="75" t="s">
        <v>463</v>
      </c>
      <c r="F163" s="72"/>
    </row>
    <row r="164" spans="1:6" s="70" customFormat="1" ht="28.8">
      <c r="A164" s="151"/>
      <c r="B164" s="162"/>
      <c r="C164" s="32" t="s">
        <v>357</v>
      </c>
      <c r="D164" s="154"/>
      <c r="E164" s="75" t="s">
        <v>463</v>
      </c>
      <c r="F164" s="72"/>
    </row>
    <row r="165" spans="1:6" s="70" customFormat="1" ht="28.8">
      <c r="A165" s="151"/>
      <c r="B165" s="162"/>
      <c r="C165" s="32" t="s">
        <v>358</v>
      </c>
      <c r="D165" s="154"/>
      <c r="E165" s="75" t="s">
        <v>463</v>
      </c>
      <c r="F165" s="72"/>
    </row>
    <row r="166" spans="1:6" s="70" customFormat="1" ht="28.8">
      <c r="A166" s="151"/>
      <c r="B166" s="162"/>
      <c r="C166" s="32" t="s">
        <v>360</v>
      </c>
      <c r="D166" s="154"/>
      <c r="E166" s="75" t="s">
        <v>463</v>
      </c>
      <c r="F166" s="72"/>
    </row>
    <row r="167" spans="1:6" s="70" customFormat="1" ht="28.8">
      <c r="A167" s="151"/>
      <c r="B167" s="162"/>
      <c r="C167" s="32" t="s">
        <v>231</v>
      </c>
      <c r="D167" s="154"/>
      <c r="E167" s="75" t="s">
        <v>463</v>
      </c>
      <c r="F167" s="72"/>
    </row>
    <row r="168" spans="1:6" s="70" customFormat="1" ht="28.8">
      <c r="A168" s="152"/>
      <c r="B168" s="163"/>
      <c r="C168" s="32" t="s">
        <v>363</v>
      </c>
      <c r="D168" s="154"/>
      <c r="E168" s="75" t="s">
        <v>463</v>
      </c>
      <c r="F168" s="72"/>
    </row>
    <row r="169" spans="1:6" s="70" customFormat="1" ht="33.75" customHeight="1">
      <c r="A169" s="150">
        <v>47</v>
      </c>
      <c r="B169" s="153" t="s">
        <v>465</v>
      </c>
      <c r="C169" s="32" t="s">
        <v>397</v>
      </c>
      <c r="D169" s="150" t="s">
        <v>213</v>
      </c>
      <c r="E169" s="71" t="s">
        <v>466</v>
      </c>
      <c r="F169" s="72"/>
    </row>
    <row r="170" spans="1:6" s="70" customFormat="1" ht="28.8">
      <c r="A170" s="151"/>
      <c r="B170" s="153"/>
      <c r="C170" s="32" t="s">
        <v>399</v>
      </c>
      <c r="D170" s="151"/>
      <c r="E170" s="71" t="s">
        <v>466</v>
      </c>
      <c r="F170" s="72"/>
    </row>
    <row r="171" spans="1:6" s="70" customFormat="1" ht="28.8">
      <c r="A171" s="151"/>
      <c r="B171" s="153"/>
      <c r="C171" s="32" t="s">
        <v>400</v>
      </c>
      <c r="D171" s="151"/>
      <c r="E171" s="71" t="s">
        <v>466</v>
      </c>
      <c r="F171" s="72"/>
    </row>
    <row r="172" spans="1:6" s="70" customFormat="1" ht="28.8">
      <c r="A172" s="151"/>
      <c r="B172" s="153"/>
      <c r="C172" s="32" t="s">
        <v>402</v>
      </c>
      <c r="D172" s="151"/>
      <c r="E172" s="71" t="s">
        <v>466</v>
      </c>
      <c r="F172" s="72"/>
    </row>
    <row r="173" spans="1:6" s="70" customFormat="1" ht="28.8">
      <c r="A173" s="151"/>
      <c r="B173" s="153"/>
      <c r="C173" s="32" t="s">
        <v>404</v>
      </c>
      <c r="D173" s="151"/>
      <c r="E173" s="71" t="s">
        <v>466</v>
      </c>
      <c r="F173" s="72"/>
    </row>
    <row r="174" spans="1:6" s="70" customFormat="1" ht="28.8">
      <c r="A174" s="152"/>
      <c r="B174" s="153"/>
      <c r="C174" s="32" t="s">
        <v>406</v>
      </c>
      <c r="D174" s="152"/>
      <c r="E174" s="71" t="s">
        <v>466</v>
      </c>
      <c r="F174" s="72"/>
    </row>
    <row r="175" spans="1:6" s="70" customFormat="1" ht="57.6">
      <c r="A175" s="154">
        <v>48</v>
      </c>
      <c r="B175" s="153" t="s">
        <v>467</v>
      </c>
      <c r="C175" s="76" t="s">
        <v>260</v>
      </c>
      <c r="D175" s="154" t="s">
        <v>213</v>
      </c>
      <c r="E175" s="71" t="s">
        <v>468</v>
      </c>
      <c r="F175" s="72"/>
    </row>
    <row r="176" spans="1:6" s="70" customFormat="1" ht="57.6">
      <c r="A176" s="154"/>
      <c r="B176" s="153"/>
      <c r="C176" s="76" t="s">
        <v>220</v>
      </c>
      <c r="D176" s="154"/>
      <c r="E176" s="71" t="s">
        <v>468</v>
      </c>
      <c r="F176" s="72"/>
    </row>
    <row r="177" spans="1:6" s="70" customFormat="1" ht="57.6">
      <c r="A177" s="154"/>
      <c r="B177" s="153"/>
      <c r="C177" s="76" t="s">
        <v>469</v>
      </c>
      <c r="D177" s="154"/>
      <c r="E177" s="71" t="s">
        <v>468</v>
      </c>
      <c r="F177" s="72"/>
    </row>
    <row r="178" spans="1:6" s="70" customFormat="1" ht="57.6">
      <c r="A178" s="154"/>
      <c r="B178" s="153"/>
      <c r="C178" s="76" t="s">
        <v>280</v>
      </c>
      <c r="D178" s="154"/>
      <c r="E178" s="71" t="s">
        <v>468</v>
      </c>
      <c r="F178" s="72"/>
    </row>
    <row r="179" spans="1:6" s="70" customFormat="1" ht="57.6">
      <c r="A179" s="154"/>
      <c r="B179" s="153"/>
      <c r="C179" s="76" t="s">
        <v>234</v>
      </c>
      <c r="D179" s="154"/>
      <c r="E179" s="71" t="s">
        <v>468</v>
      </c>
      <c r="F179" s="72"/>
    </row>
    <row r="180" spans="1:6" s="70" customFormat="1" ht="57.6">
      <c r="A180" s="154"/>
      <c r="B180" s="153"/>
      <c r="C180" s="76" t="s">
        <v>223</v>
      </c>
      <c r="D180" s="154"/>
      <c r="E180" s="71" t="s">
        <v>468</v>
      </c>
      <c r="F180" s="72"/>
    </row>
    <row r="181" spans="1:6" s="70" customFormat="1" ht="57.6">
      <c r="A181" s="154"/>
      <c r="B181" s="153"/>
      <c r="C181" s="76" t="s">
        <v>216</v>
      </c>
      <c r="D181" s="154"/>
      <c r="E181" s="71" t="s">
        <v>468</v>
      </c>
      <c r="F181" s="72"/>
    </row>
    <row r="182" spans="1:6" s="70" customFormat="1" ht="57.6">
      <c r="A182" s="154"/>
      <c r="B182" s="153"/>
      <c r="C182" s="76" t="s">
        <v>470</v>
      </c>
      <c r="D182" s="154"/>
      <c r="E182" s="71" t="s">
        <v>468</v>
      </c>
      <c r="F182" s="72"/>
    </row>
    <row r="183" spans="1:6" s="70" customFormat="1" ht="57.6">
      <c r="A183" s="154"/>
      <c r="B183" s="153"/>
      <c r="C183" s="76" t="s">
        <v>471</v>
      </c>
      <c r="D183" s="154"/>
      <c r="E183" s="71" t="s">
        <v>468</v>
      </c>
      <c r="F183" s="72"/>
    </row>
    <row r="184" spans="1:6" s="70" customFormat="1" ht="57.6">
      <c r="A184" s="154"/>
      <c r="B184" s="153"/>
      <c r="C184" s="76" t="s">
        <v>472</v>
      </c>
      <c r="D184" s="154"/>
      <c r="E184" s="71" t="s">
        <v>468</v>
      </c>
      <c r="F184" s="72"/>
    </row>
    <row r="185" spans="1:6" s="70" customFormat="1" ht="57.6">
      <c r="A185" s="154"/>
      <c r="B185" s="153"/>
      <c r="C185" s="76" t="s">
        <v>473</v>
      </c>
      <c r="D185" s="154"/>
      <c r="E185" s="71" t="s">
        <v>468</v>
      </c>
      <c r="F185" s="72"/>
    </row>
    <row r="186" spans="1:6" s="70" customFormat="1" ht="57.6">
      <c r="A186" s="154"/>
      <c r="B186" s="153"/>
      <c r="C186" s="76" t="s">
        <v>218</v>
      </c>
      <c r="D186" s="154"/>
      <c r="E186" s="71" t="s">
        <v>468</v>
      </c>
      <c r="F186" s="72"/>
    </row>
    <row r="187" spans="1:6" s="70" customFormat="1" ht="57.6">
      <c r="A187" s="154"/>
      <c r="B187" s="153"/>
      <c r="C187" s="76" t="s">
        <v>474</v>
      </c>
      <c r="D187" s="154"/>
      <c r="E187" s="71" t="s">
        <v>468</v>
      </c>
      <c r="F187" s="72"/>
    </row>
    <row r="188" spans="1:6" s="70" customFormat="1" ht="57.6">
      <c r="A188" s="154"/>
      <c r="B188" s="153"/>
      <c r="C188" s="76" t="s">
        <v>351</v>
      </c>
      <c r="D188" s="154"/>
      <c r="E188" s="71" t="s">
        <v>468</v>
      </c>
      <c r="F188" s="72"/>
    </row>
    <row r="189" spans="1:6" s="70" customFormat="1" ht="57.6">
      <c r="A189" s="154"/>
      <c r="B189" s="153"/>
      <c r="C189" s="77" t="s">
        <v>475</v>
      </c>
      <c r="D189" s="154"/>
      <c r="E189" s="71" t="s">
        <v>468</v>
      </c>
      <c r="F189" s="72"/>
    </row>
    <row r="190" spans="1:6" s="70" customFormat="1" ht="57.6">
      <c r="A190" s="154"/>
      <c r="B190" s="153"/>
      <c r="C190" s="76" t="s">
        <v>379</v>
      </c>
      <c r="D190" s="154"/>
      <c r="E190" s="71" t="s">
        <v>468</v>
      </c>
      <c r="F190" s="72"/>
    </row>
    <row r="191" spans="1:6" s="70" customFormat="1" ht="57.6">
      <c r="A191" s="154"/>
      <c r="B191" s="153"/>
      <c r="C191" s="76" t="s">
        <v>476</v>
      </c>
      <c r="D191" s="154"/>
      <c r="E191" s="71" t="s">
        <v>468</v>
      </c>
      <c r="F191" s="72"/>
    </row>
    <row r="192" spans="1:6" s="70" customFormat="1" ht="57.6">
      <c r="A192" s="154"/>
      <c r="B192" s="153"/>
      <c r="C192" s="76" t="s">
        <v>376</v>
      </c>
      <c r="D192" s="154"/>
      <c r="E192" s="71" t="s">
        <v>468</v>
      </c>
      <c r="F192" s="72"/>
    </row>
    <row r="193" spans="1:9" s="70" customFormat="1" ht="57.6">
      <c r="A193" s="154"/>
      <c r="B193" s="153"/>
      <c r="C193" s="76" t="s">
        <v>477</v>
      </c>
      <c r="D193" s="154"/>
      <c r="E193" s="71" t="s">
        <v>468</v>
      </c>
      <c r="F193" s="72"/>
    </row>
    <row r="194" spans="1:9" s="70" customFormat="1" ht="57.6">
      <c r="A194" s="154"/>
      <c r="B194" s="153"/>
      <c r="C194" s="76" t="s">
        <v>478</v>
      </c>
      <c r="D194" s="154"/>
      <c r="E194" s="71" t="s">
        <v>468</v>
      </c>
      <c r="F194" s="72"/>
    </row>
    <row r="195" spans="1:9" s="70" customFormat="1" ht="57.6">
      <c r="A195" s="154"/>
      <c r="B195" s="153"/>
      <c r="C195" s="76" t="s">
        <v>479</v>
      </c>
      <c r="D195" s="154"/>
      <c r="E195" s="71" t="s">
        <v>468</v>
      </c>
      <c r="F195" s="72"/>
    </row>
    <row r="196" spans="1:9" s="70" customFormat="1" ht="57.6">
      <c r="A196" s="154"/>
      <c r="B196" s="153"/>
      <c r="C196" s="76" t="s">
        <v>378</v>
      </c>
      <c r="D196" s="154"/>
      <c r="E196" s="71" t="s">
        <v>468</v>
      </c>
      <c r="F196" s="72"/>
    </row>
    <row r="197" spans="1:9" s="70" customFormat="1" ht="57.6">
      <c r="A197" s="154"/>
      <c r="B197" s="153"/>
      <c r="C197" s="76" t="s">
        <v>480</v>
      </c>
      <c r="D197" s="154"/>
      <c r="E197" s="71" t="s">
        <v>468</v>
      </c>
      <c r="F197" s="72"/>
    </row>
    <row r="198" spans="1:9" s="70" customFormat="1" ht="57.6">
      <c r="A198" s="154"/>
      <c r="B198" s="153"/>
      <c r="C198" s="77" t="s">
        <v>481</v>
      </c>
      <c r="D198" s="154"/>
      <c r="E198" s="71" t="s">
        <v>468</v>
      </c>
      <c r="F198" s="72"/>
    </row>
    <row r="199" spans="1:9" s="70" customFormat="1" ht="57.6">
      <c r="A199" s="154"/>
      <c r="B199" s="153"/>
      <c r="C199" s="76" t="s">
        <v>482</v>
      </c>
      <c r="D199" s="154"/>
      <c r="E199" s="71" t="s">
        <v>468</v>
      </c>
      <c r="F199" s="72"/>
    </row>
    <row r="200" spans="1:9" s="70" customFormat="1" ht="57.6">
      <c r="A200" s="154"/>
      <c r="B200" s="153"/>
      <c r="C200" s="76" t="s">
        <v>483</v>
      </c>
      <c r="D200" s="154"/>
      <c r="E200" s="71" t="s">
        <v>468</v>
      </c>
      <c r="F200" s="72"/>
    </row>
    <row r="201" spans="1:9" s="2" customFormat="1">
      <c r="A201" s="148">
        <v>49</v>
      </c>
      <c r="B201" s="148" t="s">
        <v>197</v>
      </c>
      <c r="C201" s="78" t="s">
        <v>371</v>
      </c>
      <c r="D201" s="149" t="s">
        <v>213</v>
      </c>
      <c r="E201" s="149" t="s">
        <v>484</v>
      </c>
      <c r="F201" s="149"/>
      <c r="G201" s="4"/>
      <c r="H201" s="4"/>
      <c r="I201" s="4"/>
    </row>
    <row r="202" spans="1:9" s="2" customFormat="1">
      <c r="A202" s="148"/>
      <c r="B202" s="148"/>
      <c r="C202" s="78" t="s">
        <v>369</v>
      </c>
      <c r="D202" s="149"/>
      <c r="E202" s="149"/>
      <c r="F202" s="149"/>
      <c r="G202" s="4"/>
      <c r="H202" s="4"/>
      <c r="I202" s="4"/>
    </row>
    <row r="203" spans="1:9" s="2" customFormat="1">
      <c r="A203" s="39"/>
      <c r="B203" s="39"/>
      <c r="C203" s="79"/>
      <c r="D203" s="38"/>
      <c r="E203" s="38"/>
      <c r="F203" s="38"/>
      <c r="G203" s="4"/>
      <c r="H203" s="4"/>
      <c r="I203" s="4"/>
    </row>
    <row r="204" spans="1:9" s="2" customFormat="1">
      <c r="A204" s="38" t="s">
        <v>72</v>
      </c>
      <c r="B204" s="80" t="s">
        <v>485</v>
      </c>
      <c r="C204" s="81"/>
      <c r="E204" s="39"/>
      <c r="F204" s="39"/>
      <c r="G204" s="4"/>
      <c r="H204" s="4"/>
      <c r="I204" s="4"/>
    </row>
    <row r="205" spans="1:9" s="2" customFormat="1">
      <c r="A205" s="4" t="s">
        <v>486</v>
      </c>
      <c r="B205" s="82" t="s">
        <v>487</v>
      </c>
      <c r="C205" s="81"/>
      <c r="E205" s="39"/>
      <c r="F205" s="39"/>
      <c r="G205" s="4"/>
      <c r="H205" s="4"/>
      <c r="I205" s="4"/>
    </row>
    <row r="206" spans="1:9" s="2" customFormat="1">
      <c r="A206" s="4" t="s">
        <v>488</v>
      </c>
      <c r="B206" s="82" t="s">
        <v>489</v>
      </c>
      <c r="C206" s="81"/>
      <c r="E206" s="39"/>
      <c r="F206" s="39"/>
      <c r="G206" s="4"/>
      <c r="H206" s="4"/>
      <c r="I206" s="4"/>
    </row>
    <row r="207" spans="1:9" s="2" customFormat="1">
      <c r="A207" s="4" t="s">
        <v>490</v>
      </c>
      <c r="B207" s="82" t="s">
        <v>491</v>
      </c>
      <c r="C207" s="81"/>
      <c r="E207" s="39"/>
      <c r="F207" s="39"/>
      <c r="G207" s="4"/>
      <c r="H207" s="4"/>
      <c r="I207" s="4"/>
    </row>
    <row r="208" spans="1:9" s="2" customFormat="1">
      <c r="A208" s="83"/>
      <c r="B208" s="84" t="s">
        <v>207</v>
      </c>
      <c r="C208" s="85"/>
      <c r="D208" s="86"/>
      <c r="E208" s="39"/>
      <c r="F208" s="39"/>
      <c r="G208" s="4"/>
      <c r="H208" s="4"/>
      <c r="I208" s="4"/>
    </row>
    <row r="209" spans="1:7" ht="48" customHeight="1">
      <c r="A209" s="173"/>
      <c r="B209" s="173"/>
      <c r="C209" s="173"/>
      <c r="D209" s="173"/>
      <c r="E209" s="173"/>
      <c r="F209" s="173"/>
      <c r="G209" s="173"/>
    </row>
    <row r="211" spans="1:7">
      <c r="C211" s="41"/>
    </row>
  </sheetData>
  <autoFilter ref="A1:I208"/>
  <mergeCells count="67">
    <mergeCell ref="A209:G209"/>
    <mergeCell ref="E62:E63"/>
    <mergeCell ref="E52:E54"/>
    <mergeCell ref="E57:E58"/>
    <mergeCell ref="E55:E56"/>
    <mergeCell ref="A137:A139"/>
    <mergeCell ref="B137:B139"/>
    <mergeCell ref="A120:A125"/>
    <mergeCell ref="B120:B125"/>
    <mergeCell ref="A127:A128"/>
    <mergeCell ref="B127:B128"/>
    <mergeCell ref="A134:A136"/>
    <mergeCell ref="B134:B136"/>
    <mergeCell ref="A112:A114"/>
    <mergeCell ref="B112:B114"/>
    <mergeCell ref="A116:A119"/>
    <mergeCell ref="B116:B119"/>
    <mergeCell ref="D134:D136"/>
    <mergeCell ref="A97:A99"/>
    <mergeCell ref="B97:B99"/>
    <mergeCell ref="A100:A108"/>
    <mergeCell ref="B100:B108"/>
    <mergeCell ref="A109:A111"/>
    <mergeCell ref="B109:B111"/>
    <mergeCell ref="A75:A79"/>
    <mergeCell ref="B75:B79"/>
    <mergeCell ref="A80:A81"/>
    <mergeCell ref="B80:B81"/>
    <mergeCell ref="A86:A96"/>
    <mergeCell ref="B86:B96"/>
    <mergeCell ref="A158:A168"/>
    <mergeCell ref="B158:B168"/>
    <mergeCell ref="D158:D168"/>
    <mergeCell ref="A3:A13"/>
    <mergeCell ref="B3:B13"/>
    <mergeCell ref="A16:A21"/>
    <mergeCell ref="B16:B21"/>
    <mergeCell ref="A24:A30"/>
    <mergeCell ref="A44:A51"/>
    <mergeCell ref="B44:B51"/>
    <mergeCell ref="A52:A58"/>
    <mergeCell ref="B52:B58"/>
    <mergeCell ref="A59:A69"/>
    <mergeCell ref="B59:B69"/>
    <mergeCell ref="A72:A73"/>
    <mergeCell ref="B72:B73"/>
    <mergeCell ref="H55:H56"/>
    <mergeCell ref="F55:F56"/>
    <mergeCell ref="A201:A202"/>
    <mergeCell ref="B201:B202"/>
    <mergeCell ref="D201:D202"/>
    <mergeCell ref="E201:E202"/>
    <mergeCell ref="F201:F202"/>
    <mergeCell ref="A169:A174"/>
    <mergeCell ref="B169:B174"/>
    <mergeCell ref="D169:D174"/>
    <mergeCell ref="A175:A200"/>
    <mergeCell ref="B175:B200"/>
    <mergeCell ref="D175:D200"/>
    <mergeCell ref="A146:A157"/>
    <mergeCell ref="B146:B157"/>
    <mergeCell ref="D146:D157"/>
    <mergeCell ref="B22:B30"/>
    <mergeCell ref="B31:B34"/>
    <mergeCell ref="A31:A34"/>
    <mergeCell ref="A35:A43"/>
    <mergeCell ref="B35:B43"/>
  </mergeCells>
  <pageMargins left="0.7" right="0.7" top="0.86124999999999996" bottom="0.75" header="0.3" footer="0.3"/>
  <pageSetup paperSize="9" scale="78" orientation="landscape" r:id="rId1"/>
  <headerFooter>
    <oddHeader>&amp;R5260/2024.. (…. MÁV Ért. ….) EVIG sz. utasítás
a MÁV Zrt. oktatási utasítása 37/2021. (VII.09. MÁV Ért. 12.) EVIG. utasítás 1. sz. módosítása
3. melléklet – Egyes munkakörökhöz, tevékenységhez szükséges időszakos oktatások</oddHeader>
  </headerFooter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"/>
  <sheetViews>
    <sheetView view="pageLayout" zoomScaleNormal="100" workbookViewId="0">
      <selection activeCell="E4" sqref="E4"/>
    </sheetView>
  </sheetViews>
  <sheetFormatPr defaultRowHeight="14.4"/>
  <cols>
    <col min="2" max="2" width="12.6640625" customWidth="1"/>
    <col min="3" max="3" width="20.6640625" customWidth="1"/>
    <col min="4" max="4" width="15" customWidth="1"/>
  </cols>
  <sheetData>
    <row r="1" spans="1:15" ht="30.75" customHeight="1">
      <c r="A1" s="180" t="s">
        <v>492</v>
      </c>
      <c r="B1" s="181"/>
      <c r="C1" s="181"/>
      <c r="D1" s="182"/>
      <c r="E1" s="87"/>
      <c r="F1" s="88"/>
    </row>
    <row r="2" spans="1:15">
      <c r="A2" s="183" t="s">
        <v>493</v>
      </c>
      <c r="B2" s="184"/>
      <c r="C2" s="89" t="s">
        <v>21</v>
      </c>
      <c r="D2" s="90" t="s">
        <v>494</v>
      </c>
      <c r="E2" s="91"/>
      <c r="F2" s="88"/>
    </row>
    <row r="3" spans="1:15" ht="48" customHeight="1">
      <c r="A3" s="177" t="s">
        <v>495</v>
      </c>
      <c r="B3" s="177"/>
      <c r="C3" s="92">
        <v>12</v>
      </c>
      <c r="D3" s="88">
        <v>6</v>
      </c>
      <c r="E3" s="93"/>
    </row>
    <row r="4" spans="1:15" ht="63" customHeight="1">
      <c r="A4" s="178" t="s">
        <v>496</v>
      </c>
      <c r="B4" s="179"/>
      <c r="C4" s="94">
        <v>6</v>
      </c>
      <c r="D4" s="95">
        <v>12</v>
      </c>
      <c r="E4" s="93"/>
    </row>
    <row r="5" spans="1:15" ht="46.5" customHeight="1">
      <c r="A5" s="175" t="s">
        <v>497</v>
      </c>
      <c r="B5" s="176"/>
      <c r="C5" s="96">
        <v>6</v>
      </c>
      <c r="D5" s="96">
        <v>12</v>
      </c>
    </row>
    <row r="6" spans="1:15">
      <c r="A6" s="95"/>
      <c r="B6" s="95"/>
      <c r="C6" s="88"/>
      <c r="D6" s="88"/>
    </row>
    <row r="7" spans="1:15" s="97" customFormat="1" ht="37.5" customHeight="1">
      <c r="A7" s="174" t="s">
        <v>498</v>
      </c>
      <c r="B7" s="174"/>
      <c r="C7" s="174"/>
      <c r="D7" s="174"/>
      <c r="E7" s="174"/>
      <c r="F7" s="174"/>
      <c r="G7" s="174"/>
      <c r="H7" s="98"/>
      <c r="I7" s="98"/>
      <c r="J7" s="98"/>
      <c r="K7" s="98"/>
      <c r="L7" s="98"/>
      <c r="M7" s="98"/>
      <c r="N7" s="98"/>
    </row>
    <row r="8" spans="1:15">
      <c r="A8" s="88"/>
      <c r="B8" s="88"/>
      <c r="C8" s="88"/>
      <c r="D8" s="88"/>
      <c r="L8" s="88"/>
    </row>
    <row r="9" spans="1:15">
      <c r="A9" s="88"/>
      <c r="B9" s="88"/>
      <c r="C9" s="88"/>
      <c r="D9" s="88"/>
    </row>
    <row r="10" spans="1:15">
      <c r="A10" s="88"/>
      <c r="B10" s="88"/>
    </row>
    <row r="11" spans="1:15">
      <c r="O11" s="88"/>
    </row>
    <row r="12" spans="1:15">
      <c r="O12" s="88"/>
    </row>
  </sheetData>
  <mergeCells count="6">
    <mergeCell ref="A7:G7"/>
    <mergeCell ref="A5:B5"/>
    <mergeCell ref="A3:B3"/>
    <mergeCell ref="A4:B4"/>
    <mergeCell ref="A1:D1"/>
    <mergeCell ref="A2:B2"/>
  </mergeCells>
  <pageMargins left="0.7" right="0.7" top="1.2708333333333333" bottom="0.75" header="0.3" footer="0.3"/>
  <pageSetup paperSize="9" orientation="portrait" r:id="rId1"/>
  <headerFooter>
    <oddHeader>&amp;R5260/2024.. (…. MÁV Ért. ….) EVIG sz. utasítás
a MÁV Zrt. oktatási utasítása 37/2021. (VII.09. MÁV Ért. 12.) EVIG. utasítás 1. sz. módosítása
3. melléklet – Egyes munkakörökhöz, tevékenységhez szükséges időszakos oktatások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view="pageLayout" zoomScaleNormal="100" workbookViewId="0">
      <selection activeCell="D4" sqref="D4"/>
    </sheetView>
  </sheetViews>
  <sheetFormatPr defaultRowHeight="14.4"/>
  <cols>
    <col min="1" max="1" width="37.109375" customWidth="1"/>
    <col min="2" max="2" width="20.6640625" customWidth="1"/>
    <col min="3" max="3" width="15" customWidth="1"/>
  </cols>
  <sheetData>
    <row r="1" spans="1:14" ht="30" customHeight="1">
      <c r="A1" s="180" t="s">
        <v>499</v>
      </c>
      <c r="B1" s="185"/>
      <c r="C1" s="184"/>
    </row>
    <row r="2" spans="1:14">
      <c r="A2" s="99" t="s">
        <v>493</v>
      </c>
      <c r="B2" s="89" t="s">
        <v>21</v>
      </c>
      <c r="C2" s="90" t="s">
        <v>494</v>
      </c>
    </row>
    <row r="3" spans="1:14" ht="43.2">
      <c r="A3" s="100" t="s">
        <v>500</v>
      </c>
      <c r="B3" s="101">
        <v>12</v>
      </c>
      <c r="C3" s="101">
        <v>6</v>
      </c>
      <c r="D3" s="93"/>
    </row>
    <row r="4" spans="1:14" ht="43.2">
      <c r="A4" s="102" t="s">
        <v>501</v>
      </c>
      <c r="B4" s="96">
        <v>12</v>
      </c>
      <c r="C4" s="96">
        <v>6</v>
      </c>
    </row>
    <row r="5" spans="1:14" ht="92.25" customHeight="1">
      <c r="A5" s="102" t="s">
        <v>502</v>
      </c>
      <c r="B5" s="96">
        <v>6</v>
      </c>
      <c r="C5" s="96">
        <v>12</v>
      </c>
    </row>
    <row r="6" spans="1:14" ht="86.4">
      <c r="A6" s="102" t="s">
        <v>503</v>
      </c>
      <c r="B6" s="96">
        <v>6</v>
      </c>
      <c r="C6" s="96">
        <v>12</v>
      </c>
    </row>
    <row r="7" spans="1:14" ht="79.2">
      <c r="A7" s="103" t="s">
        <v>504</v>
      </c>
      <c r="B7" s="96">
        <v>6</v>
      </c>
      <c r="C7" s="96">
        <v>12</v>
      </c>
    </row>
    <row r="9" spans="1:14" ht="38.25" customHeight="1">
      <c r="A9" s="174" t="s">
        <v>498</v>
      </c>
      <c r="B9" s="174"/>
      <c r="C9" s="174"/>
      <c r="D9" s="174"/>
      <c r="E9" s="98"/>
      <c r="F9" s="98"/>
      <c r="G9" s="98"/>
      <c r="H9" s="98"/>
      <c r="I9" s="98"/>
      <c r="J9" s="98"/>
      <c r="K9" s="98"/>
      <c r="L9" s="98"/>
      <c r="M9" s="98"/>
      <c r="N9" s="98"/>
    </row>
  </sheetData>
  <mergeCells count="2">
    <mergeCell ref="A1:C1"/>
    <mergeCell ref="A9:D9"/>
  </mergeCells>
  <pageMargins left="0.7" right="0.7" top="1.21875" bottom="0.75" header="0.3" footer="0.3"/>
  <pageSetup paperSize="9" orientation="portrait" r:id="rId1"/>
  <headerFooter>
    <oddHeader>&amp;R5260/2024.. (…. MÁV Ért. ….) EVIG sz. utasítás
a MÁV Zrt. oktatási utasítása 37/2021. (VII.09. MÁV Ért. 12.) EVIG. utasítás 1. sz. módosítása
3. melléklet – Egyes munkakörökhöz, tevékenységhez szükséges időszakos oktatások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"/>
  <sheetViews>
    <sheetView view="pageLayout" zoomScaleNormal="100" workbookViewId="0">
      <selection activeCell="C7" sqref="C7"/>
    </sheetView>
  </sheetViews>
  <sheetFormatPr defaultRowHeight="14.4"/>
  <cols>
    <col min="1" max="1" width="29.5546875" customWidth="1"/>
    <col min="2" max="2" width="17.6640625" customWidth="1"/>
    <col min="3" max="3" width="22.88671875" customWidth="1"/>
  </cols>
  <sheetData>
    <row r="1" spans="1:14" ht="30.75" customHeight="1">
      <c r="A1" s="180" t="s">
        <v>505</v>
      </c>
      <c r="B1" s="185"/>
      <c r="C1" s="184"/>
    </row>
    <row r="2" spans="1:14" ht="28.8">
      <c r="A2" s="99" t="s">
        <v>493</v>
      </c>
      <c r="B2" s="104" t="s">
        <v>21</v>
      </c>
      <c r="C2" s="105" t="s">
        <v>494</v>
      </c>
    </row>
    <row r="3" spans="1:14" ht="115.2">
      <c r="A3" s="106" t="s">
        <v>506</v>
      </c>
      <c r="B3" s="107">
        <v>6</v>
      </c>
      <c r="C3" s="108">
        <v>12</v>
      </c>
      <c r="D3" s="93"/>
    </row>
    <row r="4" spans="1:14">
      <c r="B4" s="95"/>
    </row>
    <row r="5" spans="1:14" ht="39" customHeight="1">
      <c r="A5" s="174" t="s">
        <v>498</v>
      </c>
      <c r="B5" s="174"/>
      <c r="C5" s="174"/>
      <c r="D5" s="174"/>
      <c r="E5" s="98"/>
      <c r="F5" s="98"/>
      <c r="G5" s="98"/>
      <c r="H5" s="98"/>
      <c r="I5" s="98"/>
      <c r="J5" s="98"/>
      <c r="K5" s="98"/>
      <c r="L5" s="98"/>
      <c r="M5" s="98"/>
      <c r="N5" s="98"/>
    </row>
  </sheetData>
  <mergeCells count="2">
    <mergeCell ref="A1:C1"/>
    <mergeCell ref="A5:D5"/>
  </mergeCells>
  <pageMargins left="0.7" right="0.7" top="1.1041666666666667" bottom="0.75" header="0.3" footer="0.3"/>
  <pageSetup paperSize="9" fitToWidth="0" fitToHeight="0" orientation="portrait" r:id="rId1"/>
  <headerFooter>
    <oddHeader>&amp;R5260/2024.. (…. MÁV Ért. ….) EVIG sz. utasítás
a MÁV Zrt. oktatási utasítása 37/2021. (VII.09. MÁV Ért. 12.) EVIG. utasítás 1. sz. módosítása
3. melléklet – Egyes munkakörökhöz, tevékenységhez szükséges időszakos oktatások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Melléklet" ma:contentTypeID="0x010100183D5359AC8C2A4D86D1FD000B5655570026F1F38289CF0745A2751BA1939C1213" ma:contentTypeVersion="7" ma:contentTypeDescription="" ma:contentTypeScope="" ma:versionID="7db90b805b2042d3908797a9fc326efa">
  <xsd:schema xmlns:xsd="http://www.w3.org/2001/XMLSchema" xmlns:xs="http://www.w3.org/2001/XMLSchema" xmlns:p="http://schemas.microsoft.com/office/2006/metadata/properties" xmlns:ns2="c707ada3-505a-4a23-a013-c499e5790ab3" targetNamespace="http://schemas.microsoft.com/office/2006/metadata/properties" ma:root="true" ma:fieldsID="d03ce1b260b5dcd6f57279e4d5281665" ns2:_="">
    <xsd:import namespace="c707ada3-505a-4a23-a013-c499e5790ab3"/>
    <xsd:element name="properties">
      <xsd:complexType>
        <xsd:sequence>
          <xsd:element name="documentManagement">
            <xsd:complexType>
              <xsd:all>
                <xsd:element ref="ns2:Hatalyos" minOccurs="0"/>
                <xsd:element ref="ns2:Szakterule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07ada3-505a-4a23-a013-c499e5790ab3" elementFormDefault="qualified">
    <xsd:import namespace="http://schemas.microsoft.com/office/2006/documentManagement/types"/>
    <xsd:import namespace="http://schemas.microsoft.com/office/infopath/2007/PartnerControls"/>
    <xsd:element name="Hatalyos" ma:index="8" nillable="true" ma:displayName="Hatályos" ma:default="0" ma:indexed="true" ma:internalName="Hatalyos">
      <xsd:simpleType>
        <xsd:restriction base="dms:Boolean"/>
      </xsd:simpleType>
    </xsd:element>
    <xsd:element name="Szakterulet" ma:index="9" nillable="true" ma:displayName="Szakterület" ma:list="{f40e4c01-824e-4ef7-8737-5aab98e96354}" ma:internalName="Szakterulet" ma:showField="Title" ma:web="c707ada3-505a-4a23-a013-c499e5790ab3">
      <xsd:simpleType>
        <xsd:restriction base="dms:Lookup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Megnevezé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Hatalyos xmlns="c707ada3-505a-4a23-a013-c499e5790ab3">true</Hatalyos>
    <Szakterulet xmlns="c707ada3-505a-4a23-a013-c499e5790ab3">13</Szakterulet>
  </documentManagement>
</p:properties>
</file>

<file path=customXml/itemProps1.xml><?xml version="1.0" encoding="utf-8"?>
<ds:datastoreItem xmlns:ds="http://schemas.openxmlformats.org/officeDocument/2006/customXml" ds:itemID="{3EFA0E2E-8757-4880-A8F7-8CAB7D7FBA6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0F0D900-5114-430E-B0E3-589B271FBD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07ada3-505a-4a23-a013-c499e5790a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2518B90-7825-420E-AD8C-F6C128394C11}">
  <ds:schemaRefs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purl.org/dc/dcmitype/"/>
    <ds:schemaRef ds:uri="c707ada3-505a-4a23-a013-c499e5790ab3"/>
    <ds:schemaRef ds:uri="http://schemas.microsoft.com/office/2006/metadata/propertie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2</vt:i4>
      </vt:variant>
    </vt:vector>
  </HeadingPairs>
  <TitlesOfParts>
    <vt:vector size="7" baseType="lpstr">
      <vt:lpstr>7.3.3a</vt:lpstr>
      <vt:lpstr>új 7.3.3b</vt:lpstr>
      <vt:lpstr>BGV</vt:lpstr>
      <vt:lpstr>SCVP</vt:lpstr>
      <vt:lpstr>AEV</vt:lpstr>
      <vt:lpstr>'7.3.3a'!_Toc57135832</vt:lpstr>
      <vt:lpstr>'7.3.3a'!Nyomtatási_cím</vt:lpstr>
    </vt:vector>
  </TitlesOfParts>
  <Company>MÁV Zrt.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Keszmann János</dc:creator>
  <cp:lastModifiedBy>Kárpáti László (karpatil)</cp:lastModifiedBy>
  <cp:lastPrinted>2024-03-01T10:29:53Z</cp:lastPrinted>
  <dcterms:created xsi:type="dcterms:W3CDTF">2014-03-07T21:56:49Z</dcterms:created>
  <dcterms:modified xsi:type="dcterms:W3CDTF">2024-04-02T10:57:00Z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S_Doc_ID">
    <vt:lpwstr>386849045</vt:lpwstr>
  </property>
  <property fmtid="{D5CDD505-2E9C-101B-9397-08002B2CF9AE}" pid="3" name="ContentTypeId">
    <vt:lpwstr>0x010100183D5359AC8C2A4D86D1FD000B5655570026F1F38289CF0745A2751BA1939C1213</vt:lpwstr>
  </property>
</Properties>
</file>